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\2026\MsZ 7.5\"/>
    </mc:Choice>
  </mc:AlternateContent>
  <xr:revisionPtr revIDLastSave="0" documentId="8_{E826F2B7-0263-469F-8885-D9D810F8A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Lesy" sheetId="4" r:id="rId1"/>
    <sheet name="Hárok1" sheetId="8" r:id="rId2"/>
    <sheet name="Hárok2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8" i="4" l="1"/>
  <c r="J150" i="4" s="1"/>
  <c r="J100" i="4"/>
  <c r="I148" i="4"/>
  <c r="I150" i="4" s="1"/>
  <c r="I100" i="4"/>
  <c r="W69" i="4" l="1"/>
  <c r="W87" i="4"/>
  <c r="G148" i="4"/>
  <c r="G100" i="4"/>
  <c r="P148" i="4"/>
  <c r="W23" i="4"/>
  <c r="H148" i="4"/>
  <c r="H100" i="4"/>
  <c r="V100" i="4"/>
  <c r="W47" i="4"/>
  <c r="W32" i="4"/>
  <c r="W75" i="4"/>
  <c r="W78" i="4"/>
  <c r="W145" i="4"/>
  <c r="W123" i="4"/>
  <c r="W62" i="4"/>
  <c r="W141" i="4"/>
  <c r="W41" i="4"/>
  <c r="F148" i="4"/>
  <c r="F100" i="4"/>
  <c r="F150" i="4" l="1"/>
  <c r="G150" i="4"/>
  <c r="H150" i="4"/>
  <c r="W132" i="4"/>
  <c r="Q100" i="4" l="1"/>
  <c r="W126" i="4"/>
  <c r="W86" i="4"/>
  <c r="W20" i="4"/>
  <c r="W140" i="4"/>
  <c r="W90" i="4"/>
  <c r="W139" i="4"/>
  <c r="W74" i="4"/>
  <c r="W28" i="4"/>
  <c r="L148" i="4"/>
  <c r="M148" i="4"/>
  <c r="N148" i="4"/>
  <c r="O148" i="4"/>
  <c r="Q148" i="4"/>
  <c r="R148" i="4"/>
  <c r="S148" i="4"/>
  <c r="T148" i="4"/>
  <c r="U148" i="4"/>
  <c r="V148" i="4"/>
  <c r="W83" i="4"/>
  <c r="W129" i="4"/>
  <c r="W137" i="4"/>
  <c r="W84" i="4"/>
  <c r="W85" i="4"/>
  <c r="W131" i="4"/>
  <c r="W130" i="4"/>
  <c r="W50" i="4"/>
  <c r="W54" i="4"/>
  <c r="W55" i="4"/>
  <c r="W36" i="4"/>
  <c r="W135" i="4" l="1"/>
  <c r="W45" i="4"/>
  <c r="W46" i="4" l="1"/>
  <c r="W44" i="4"/>
  <c r="W147" i="4" l="1"/>
  <c r="W138" i="4" l="1"/>
  <c r="W124" i="4" l="1"/>
  <c r="N100" i="4" l="1"/>
  <c r="N150" i="4" l="1"/>
  <c r="W68" i="4" l="1"/>
  <c r="K148" i="4"/>
  <c r="W92" i="4" l="1"/>
  <c r="W105" i="4"/>
  <c r="W57" i="4" l="1"/>
  <c r="W49" i="4" l="1"/>
  <c r="W51" i="4"/>
  <c r="W52" i="4"/>
  <c r="W53" i="4"/>
  <c r="W56" i="4"/>
  <c r="W58" i="4"/>
  <c r="W59" i="4"/>
  <c r="W60" i="4"/>
  <c r="W61" i="4"/>
  <c r="W63" i="4"/>
  <c r="W64" i="4"/>
  <c r="W106" i="4" l="1"/>
  <c r="W81" i="4" l="1"/>
  <c r="W108" i="4" l="1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5" i="4"/>
  <c r="W127" i="4"/>
  <c r="W128" i="4"/>
  <c r="W134" i="4"/>
  <c r="W136" i="4"/>
  <c r="W142" i="4"/>
  <c r="W143" i="4"/>
  <c r="W144" i="4"/>
  <c r="W146" i="4"/>
  <c r="W48" i="4" l="1"/>
  <c r="E100" i="4" l="1"/>
  <c r="W42" i="4"/>
  <c r="E148" i="4" l="1"/>
  <c r="E150" i="4" s="1"/>
  <c r="S100" i="4" l="1"/>
  <c r="K100" i="4" l="1"/>
  <c r="L100" i="4"/>
  <c r="M100" i="4"/>
  <c r="O100" i="4"/>
  <c r="P100" i="4"/>
  <c r="R100" i="4"/>
  <c r="T100" i="4"/>
  <c r="U100" i="4"/>
  <c r="D148" i="4" l="1"/>
  <c r="D100" i="4"/>
  <c r="D150" i="4" l="1"/>
  <c r="C148" i="4"/>
  <c r="C100" i="4" l="1"/>
  <c r="W38" i="4" l="1"/>
  <c r="S150" i="4" l="1"/>
  <c r="W107" i="4"/>
  <c r="W148" i="4" s="1"/>
  <c r="K150" i="4"/>
  <c r="O150" i="4" l="1"/>
  <c r="T150" i="4"/>
  <c r="V150" i="4"/>
  <c r="R150" i="4"/>
  <c r="P150" i="4"/>
  <c r="U150" i="4"/>
  <c r="Q150" i="4"/>
  <c r="M150" i="4"/>
  <c r="L150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1" i="4"/>
  <c r="W22" i="4"/>
  <c r="W24" i="4"/>
  <c r="W25" i="4"/>
  <c r="W26" i="4"/>
  <c r="W27" i="4"/>
  <c r="W29" i="4"/>
  <c r="W30" i="4"/>
  <c r="W31" i="4"/>
  <c r="W33" i="4"/>
  <c r="W34" i="4"/>
  <c r="W35" i="4"/>
  <c r="W37" i="4"/>
  <c r="W39" i="4"/>
  <c r="W40" i="4"/>
  <c r="W43" i="4"/>
  <c r="W65" i="4"/>
  <c r="W66" i="4"/>
  <c r="W67" i="4"/>
  <c r="W70" i="4"/>
  <c r="W71" i="4"/>
  <c r="W72" i="4"/>
  <c r="W73" i="4"/>
  <c r="W76" i="4"/>
  <c r="W77" i="4"/>
  <c r="W79" i="4"/>
  <c r="W80" i="4"/>
  <c r="W82" i="4"/>
  <c r="W88" i="4"/>
  <c r="W89" i="4"/>
  <c r="W91" i="4"/>
  <c r="W93" i="4"/>
  <c r="W94" i="4"/>
  <c r="W95" i="4"/>
  <c r="W96" i="4"/>
  <c r="W97" i="4"/>
  <c r="W5" i="4"/>
  <c r="W100" i="4" l="1"/>
  <c r="W150" i="4" s="1"/>
  <c r="C150" i="4"/>
</calcChain>
</file>

<file path=xl/sharedStrings.xml><?xml version="1.0" encoding="utf-8"?>
<sst xmlns="http://schemas.openxmlformats.org/spreadsheetml/2006/main" count="253" uniqueCount="231">
  <si>
    <t>Náklady</t>
  </si>
  <si>
    <t>Účet</t>
  </si>
  <si>
    <t>Spotreba sadeníc</t>
  </si>
  <si>
    <t>Spotreba hnojiv</t>
  </si>
  <si>
    <t>škôlky - výroba sadeníc</t>
  </si>
  <si>
    <t>Spotreba stavebného materiálu</t>
  </si>
  <si>
    <t>Spotreba náhr. dielov</t>
  </si>
  <si>
    <t>Spotreba PNEU</t>
  </si>
  <si>
    <t>Spotreba palív</t>
  </si>
  <si>
    <t>nafta,benzín</t>
  </si>
  <si>
    <t>Spotreba motorových olejov</t>
  </si>
  <si>
    <t>Spotreba tech. plynov</t>
  </si>
  <si>
    <t>Spotreba ostatného materiálu</t>
  </si>
  <si>
    <t>Spotreba OOPP</t>
  </si>
  <si>
    <t>Spotreba kancelárskych potrieb</t>
  </si>
  <si>
    <t xml:space="preserve">Spotreba náhr. dielov na počítače </t>
  </si>
  <si>
    <t>Spotreba čistiacich prostriedkov</t>
  </si>
  <si>
    <t>Spotreba chemikálií</t>
  </si>
  <si>
    <t>vnútropodnikové prevody - materiál</t>
  </si>
  <si>
    <t>Spotreba vlastnej výroby/drevná hmota/</t>
  </si>
  <si>
    <t>Spotreba elektrickej energie</t>
  </si>
  <si>
    <t>Spotreba plynu</t>
  </si>
  <si>
    <t>Spotreba vody,stočné</t>
  </si>
  <si>
    <t>Spotreba neskladovaných materiálov</t>
  </si>
  <si>
    <t>Opravy a údržby nestavebné</t>
  </si>
  <si>
    <t>Vnútropodnikové náklady- opravy a údržba</t>
  </si>
  <si>
    <t>Cestovné (služobné cesty/</t>
  </si>
  <si>
    <t>Náklady na reprezentáciu</t>
  </si>
  <si>
    <t>Poštovné poplatky</t>
  </si>
  <si>
    <t>Náklady na reklamu</t>
  </si>
  <si>
    <t>Prepravné náklady ostatné</t>
  </si>
  <si>
    <t>Kurzy, školenia, semináre</t>
  </si>
  <si>
    <t>Tvorba sociálneho fondu</t>
  </si>
  <si>
    <t>Daň z motor.vozidiel</t>
  </si>
  <si>
    <t>Dary, sponzorské príspevky</t>
  </si>
  <si>
    <t>Odpis nevymožiteľných pohľadávok</t>
  </si>
  <si>
    <t>Pokuty a penále</t>
  </si>
  <si>
    <t xml:space="preserve">Ostatné náklady </t>
  </si>
  <si>
    <t>Zľavy poskytnuté MsZ</t>
  </si>
  <si>
    <t>Manká a škody</t>
  </si>
  <si>
    <t>Rekultivácia skládky</t>
  </si>
  <si>
    <t>zákonné odpisy</t>
  </si>
  <si>
    <t>Odpisy z dotácii</t>
  </si>
  <si>
    <t>55101-07</t>
  </si>
  <si>
    <t>rekonštrucia les.ciest (fondy)</t>
  </si>
  <si>
    <t>Leasing - úroky</t>
  </si>
  <si>
    <t>Bankové poplatky</t>
  </si>
  <si>
    <t>Poistné budovy</t>
  </si>
  <si>
    <t>Zák. poistné dopr. prostriedky</t>
  </si>
  <si>
    <t>Havarijné poistné dopr. prostr.</t>
  </si>
  <si>
    <t>Poistné - pracovníci</t>
  </si>
  <si>
    <t>Náklady spolu</t>
  </si>
  <si>
    <t>Výnosy</t>
  </si>
  <si>
    <t>Tržby za samovýrobu</t>
  </si>
  <si>
    <t>Tržby za predaj dreva na pni</t>
  </si>
  <si>
    <t>Tržby za vlastné výrobky / drevná hmota /</t>
  </si>
  <si>
    <t xml:space="preserve">cudzí odberatelia  </t>
  </si>
  <si>
    <t>Tržby za rezivo</t>
  </si>
  <si>
    <t xml:space="preserve">Tržby vnútropodnikové /výrobky/ </t>
  </si>
  <si>
    <t>Tržby za vyseparované komodity</t>
  </si>
  <si>
    <t>Tržby ostatné</t>
  </si>
  <si>
    <t>60212,18,64803</t>
  </si>
  <si>
    <t>Tržby za stavebné práce</t>
  </si>
  <si>
    <t>Tržby vnútropodnikové /služby/</t>
  </si>
  <si>
    <t>Zmena stavu nedokončenej výroby</t>
  </si>
  <si>
    <t>Zmena stavu zásob - sadenice</t>
  </si>
  <si>
    <t>Súdne poplatky</t>
  </si>
  <si>
    <t>Ostatné dotácie - cesty</t>
  </si>
  <si>
    <t>64804-07</t>
  </si>
  <si>
    <t>Kurzové zisky</t>
  </si>
  <si>
    <t>Zučtovanie rezerv</t>
  </si>
  <si>
    <t>Výnosy spolu</t>
  </si>
  <si>
    <t xml:space="preserve">Poznámky  </t>
  </si>
  <si>
    <t>11 lesy</t>
  </si>
  <si>
    <t>Úroky bankám</t>
  </si>
  <si>
    <t>Tržby lesnícke íné</t>
  </si>
  <si>
    <t>chémia pre škôlky, cervacol</t>
  </si>
  <si>
    <t>ochrana a bezpečnosť práce (oblečenieR+THP)</t>
  </si>
  <si>
    <t>Nájomné za lesný pôdný fond + pôda</t>
  </si>
  <si>
    <t>Tržby z predaja HIM</t>
  </si>
  <si>
    <t>členovia lesnej stráže ukončenie</t>
  </si>
  <si>
    <t>Ostatné platby sankčného charakteru</t>
  </si>
  <si>
    <t xml:space="preserve">horáreň Ždiar a Šarpanec </t>
  </si>
  <si>
    <t>Poistné majetok a stroje</t>
  </si>
  <si>
    <t xml:space="preserve">Tržby iné </t>
  </si>
  <si>
    <t>Nákup diaľničných známok, mýta</t>
  </si>
  <si>
    <t>Náklady na poradenskú službu</t>
  </si>
  <si>
    <t>Spotreba DHM do 1700€</t>
  </si>
  <si>
    <t xml:space="preserve">Hospodársky výsledok </t>
  </si>
  <si>
    <t>Bežný účet + dotačný</t>
  </si>
  <si>
    <t>THP+R+Réžia</t>
  </si>
  <si>
    <t>Lesy Mesta Spišská Belá, s.r.o.</t>
  </si>
  <si>
    <t>Január</t>
  </si>
  <si>
    <t>Február</t>
  </si>
  <si>
    <t>Apríl</t>
  </si>
  <si>
    <t>Máj</t>
  </si>
  <si>
    <t>Jún</t>
  </si>
  <si>
    <t>Júl</t>
  </si>
  <si>
    <t>August</t>
  </si>
  <si>
    <t>September</t>
  </si>
  <si>
    <t>Oktober</t>
  </si>
  <si>
    <t>November</t>
  </si>
  <si>
    <t>December</t>
  </si>
  <si>
    <t>Marec</t>
  </si>
  <si>
    <t>Spolu za účet</t>
  </si>
  <si>
    <t>Daň z úrokov</t>
  </si>
  <si>
    <t>Október</t>
  </si>
  <si>
    <t>Spolu</t>
  </si>
  <si>
    <t>Ostatné výnosy z hos.čin.-dotácia mesto</t>
  </si>
  <si>
    <t>Bankové úroky- zdanené</t>
  </si>
  <si>
    <t>Bankové úroky-nezdanené</t>
  </si>
  <si>
    <t>Tržby za lesnícke služby</t>
  </si>
  <si>
    <t>Rezervy zákonné na lesnú pestovnú čin</t>
  </si>
  <si>
    <t>Dotácia ÚPSVaR</t>
  </si>
  <si>
    <t>Ost. pokuty, penále, úroky z omeškania</t>
  </si>
  <si>
    <t>Dotácie PPA, LES</t>
  </si>
  <si>
    <t>Skutočnosť 2016</t>
  </si>
  <si>
    <t>Telef.poplatky,rozhlas, internet</t>
  </si>
  <si>
    <t>Skutočnosť 2017</t>
  </si>
  <si>
    <t>Odmeny členom dozornej rady</t>
  </si>
  <si>
    <t xml:space="preserve">Príspevok na stravovanie </t>
  </si>
  <si>
    <t xml:space="preserve">Nemocenské dávky </t>
  </si>
  <si>
    <t>MZDY</t>
  </si>
  <si>
    <t>Ostatné služby Dotácia PPA 8.3</t>
  </si>
  <si>
    <t>Daň z príjmov PO</t>
  </si>
  <si>
    <t>Zákonné sociálne poistenie</t>
  </si>
  <si>
    <t>Ostatné služby</t>
  </si>
  <si>
    <t xml:space="preserve">Základné platy </t>
  </si>
  <si>
    <t>Včelíny</t>
  </si>
  <si>
    <t>Šarpanec,Ždiar,</t>
  </si>
  <si>
    <t>Tržby z predaja vlastných výrobkov</t>
  </si>
  <si>
    <t>Tržby parkovisko</t>
  </si>
  <si>
    <t>nájomné horárne</t>
  </si>
  <si>
    <t xml:space="preserve">Ostatné sociálne náklady </t>
  </si>
  <si>
    <t>Ostatné sociálne poistenie DDS</t>
  </si>
  <si>
    <t>Tvorba soc. fondu.</t>
  </si>
  <si>
    <t>Sociálna poisťovňa + Zdravotné</t>
  </si>
  <si>
    <t>Ostatné služby-UKRAJINA PROJEKT</t>
  </si>
  <si>
    <t>krádeže, škody zverou</t>
  </si>
  <si>
    <t>Hrubá mzda</t>
  </si>
  <si>
    <t>Príplatky k mzde</t>
  </si>
  <si>
    <t>Zdravotné poistenie</t>
  </si>
  <si>
    <t>Sociálne poistenie</t>
  </si>
  <si>
    <t>Ostatné sociálne poistnie DDS</t>
  </si>
  <si>
    <t>Ostatné náklady - nájomné</t>
  </si>
  <si>
    <t>Odpisy NIM  a HIM</t>
  </si>
  <si>
    <t>Koncesionárky poplatok</t>
  </si>
  <si>
    <t>Nájomne-včelíny a iné</t>
  </si>
  <si>
    <t>Tržby za služobné byty-horárne</t>
  </si>
  <si>
    <t>Zákonné sociálne náklady</t>
  </si>
  <si>
    <t>Skutočnosť 2015</t>
  </si>
  <si>
    <t>Aktivácia materiálu a tovaru</t>
  </si>
  <si>
    <t>Ostatné fin. výnosy</t>
  </si>
  <si>
    <t>Ostatné finančné náklady</t>
  </si>
  <si>
    <t>Ostatné prevádz.výnosy voči poisťovni</t>
  </si>
  <si>
    <t>UKRAJINA PROJEKT HUSKROUA</t>
  </si>
  <si>
    <t>Rezerva na pestovnú činnosť</t>
  </si>
  <si>
    <t>Vypracovala: Ing. Jana Barančová</t>
  </si>
  <si>
    <t>DDS</t>
  </si>
  <si>
    <t>ťažbárska a pestovná činnosť, lesné cesty</t>
  </si>
  <si>
    <t>Stavebný dozor, VO</t>
  </si>
  <si>
    <t>Zmluva o starostlivosti ŠOP - PBHL)</t>
  </si>
  <si>
    <t>Obmedzenie bežného hospodárenia - dotácia</t>
  </si>
  <si>
    <t>nákup sadeníc+vlastné sadenice</t>
  </si>
  <si>
    <t>Hospodársky výsledok s réžiou</t>
  </si>
  <si>
    <t xml:space="preserve">Odpisy HIM dotácia Suchý potok </t>
  </si>
  <si>
    <t xml:space="preserve">Odpisy HIM dotácia Čierny potok </t>
  </si>
  <si>
    <t>Ostatné výnosy dotácia Suchý potok</t>
  </si>
  <si>
    <t>Ostatné výnosy dotácia Čierny potok</t>
  </si>
  <si>
    <t>Služby z MSP</t>
  </si>
  <si>
    <t>Dotácia ŠOP</t>
  </si>
  <si>
    <t>Odpisy HIM dotácia Vojenská</t>
  </si>
  <si>
    <t>Ostatné výnosy dotácia Vojenská</t>
  </si>
  <si>
    <t>Stromy na dožitie</t>
  </si>
  <si>
    <t>Opravy a údržby stavebné</t>
  </si>
  <si>
    <t>Mäkké aktivity, pomôcky pre les. pedagogiku</t>
  </si>
  <si>
    <t xml:space="preserve">osobné vozidlá (TRAFIK, DACIA) </t>
  </si>
  <si>
    <t>Ostatné náklady - zaokr. platieb</t>
  </si>
  <si>
    <t>Ostatné výnosy - zaokr. platieb</t>
  </si>
  <si>
    <t>Kurzové straty</t>
  </si>
  <si>
    <t>Dotácie Prešovský samosprávny kraj</t>
  </si>
  <si>
    <t>kancelárie+hospodárske budovy Šarpanec + učebňa Šarpanec</t>
  </si>
  <si>
    <t>SINET + volacie programy</t>
  </si>
  <si>
    <t>Reklamné predmety</t>
  </si>
  <si>
    <t>Odpisy HIM dotácia Hist.-ed.miestnosť</t>
  </si>
  <si>
    <t>Zmluvné pokuty, penále, úroky</t>
  </si>
  <si>
    <t>Skladaná mapa, mapa VKU - lesná učebňa</t>
  </si>
  <si>
    <t>SPP - projekt</t>
  </si>
  <si>
    <t>Ostatné výnosy dotácia Hist.-ed.miestnosť</t>
  </si>
  <si>
    <t>Plán 2024</t>
  </si>
  <si>
    <t>Ochranné pomôcky pre zamestnancov</t>
  </si>
  <si>
    <t>Aktivácia vnútroorganizačný služieb</t>
  </si>
  <si>
    <t>Ostatné dane a poplatky</t>
  </si>
  <si>
    <t>Daň z príjmu PO za 2024</t>
  </si>
  <si>
    <t>2 % administratívne náklady Ukrajina</t>
  </si>
  <si>
    <t>prevoz drevnej hmoty a haluziny</t>
  </si>
  <si>
    <t>Servis Dacia, John Deere</t>
  </si>
  <si>
    <t>Ostatné služby nedaňové</t>
  </si>
  <si>
    <t>Rezerva na audit</t>
  </si>
  <si>
    <t>Ostatné náklady - nedaňové</t>
  </si>
  <si>
    <t>Stav zásob na OM, stav vl. sadeníc</t>
  </si>
  <si>
    <t xml:space="preserve">Ostatné výnosy </t>
  </si>
  <si>
    <t>Spotreba materiálu - nedaňové</t>
  </si>
  <si>
    <t>Nadspotreba PHM</t>
  </si>
  <si>
    <t>Kancelárske potreby</t>
  </si>
  <si>
    <t>Lesná pedagogika, Lesnícky deň v KK</t>
  </si>
  <si>
    <t xml:space="preserve">Nájomné </t>
  </si>
  <si>
    <t>Údržba MK Strážky</t>
  </si>
  <si>
    <t>Plán 2025</t>
  </si>
  <si>
    <t xml:space="preserve"> Plán na rok 2025</t>
  </si>
  <si>
    <t>žiadosti o výnimky a dotácie, PSoL, ujma, poplatky, členské ZOL, PEFCk, správne poplatky mesto Vysoké Tatry</t>
  </si>
  <si>
    <t>Skutočnosť 2024</t>
  </si>
  <si>
    <t>Projekt UKRAJINA</t>
  </si>
  <si>
    <t>Odpisy HIM rekonštr. les. dopr. siete</t>
  </si>
  <si>
    <t>Stavebný materiál - rampy</t>
  </si>
  <si>
    <t>Fotopasca 3ks, pokosová píla, postrekovač, PC 3 ks</t>
  </si>
  <si>
    <t>Transakčná daň</t>
  </si>
  <si>
    <t>Protipovodňové opatrenia - Monkova dolina</t>
  </si>
  <si>
    <t>Trafic, JMP</t>
  </si>
  <si>
    <t>drobný mat.pre pestovnú a ostatnú lesnú činnosť</t>
  </si>
  <si>
    <t>Oprava horáreň Monkova Ždiar</t>
  </si>
  <si>
    <t>osobné vozidlá (TRAFIK, DACIA, vozík)</t>
  </si>
  <si>
    <t>Výroba sadeníc vl. činnosťou projekt 8.4</t>
  </si>
  <si>
    <t>Priame platby (LEKS, mimoprodukčné funkcie lesa, priame platby TTP), PRV, Projekt 8.4</t>
  </si>
  <si>
    <t>Služby v rámci projektov</t>
  </si>
  <si>
    <t>Odmena a náklady spojené s administráciou a žiadosťou o platbu</t>
  </si>
  <si>
    <t>Právne služby (register partnerov konečných užívateľov výhod)</t>
  </si>
  <si>
    <t>Skutočnosť nákladov v roku 2026</t>
  </si>
  <si>
    <t>Skutočnosť 2025</t>
  </si>
  <si>
    <t>Plán 2026</t>
  </si>
  <si>
    <t>Skutočnosť tržieb v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</si>
</sst>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U_R_-;\-* #,##0.00\ _E_U_R_-;_-* &quot;-&quot;??\ _E_U_R_-;_-@_-"/>
    <numFmt numFmtId="165" formatCode="#,##0\ [$€-1]"/>
    <numFmt numFmtId="166" formatCode="[$-F800]dddd\,\ mmmm\ dd\,\ yyyy"/>
    <numFmt numFmtId="167" formatCode="#,##0\ [$€-1];[Red]#,##0\ [$€-1]"/>
  </numFmts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2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0"/>
      <color rgb="FF00B05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47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Alignment="1">
      <alignment horizontal="left" vertical="center" indent="1"/>
    </xf>
    <xf numFmtId="0" fontId="10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166" fontId="9" fillId="0" borderId="0" xfId="0" applyNumberFormat="1" applyFont="1"/>
    <xf numFmtId="0" fontId="6" fillId="0" borderId="13" xfId="0" applyFont="1" applyBorder="1" applyAlignment="1">
      <alignment vertical="center" wrapText="1"/>
    </xf>
    <xf numFmtId="0" fontId="3" fillId="0" borderId="0" xfId="0" applyFont="1"/>
    <xf numFmtId="167" fontId="9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 vertical="center"/>
    </xf>
    <xf numFmtId="167" fontId="1" fillId="2" borderId="0" xfId="0" applyNumberFormat="1" applyFont="1" applyFill="1" applyAlignment="1">
      <alignment horizontal="right"/>
    </xf>
    <xf numFmtId="167" fontId="2" fillId="2" borderId="0" xfId="0" applyNumberFormat="1" applyFont="1" applyFill="1" applyAlignment="1">
      <alignment horizontal="right"/>
    </xf>
    <xf numFmtId="4" fontId="8" fillId="0" borderId="0" xfId="0" applyNumberFormat="1" applyFont="1"/>
    <xf numFmtId="4" fontId="9" fillId="0" borderId="0" xfId="0" applyNumberFormat="1" applyFont="1"/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4" fontId="2" fillId="0" borderId="0" xfId="0" applyNumberFormat="1" applyFont="1"/>
    <xf numFmtId="4" fontId="5" fillId="0" borderId="0" xfId="0" applyNumberFormat="1" applyFont="1"/>
    <xf numFmtId="165" fontId="1" fillId="2" borderId="0" xfId="0" applyNumberFormat="1" applyFont="1" applyFill="1" applyAlignment="1">
      <alignment vertical="center"/>
    </xf>
    <xf numFmtId="164" fontId="1" fillId="0" borderId="0" xfId="1" applyFont="1" applyBorder="1" applyAlignment="1">
      <alignment vertical="center"/>
    </xf>
    <xf numFmtId="164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vertical="center"/>
    </xf>
    <xf numFmtId="4" fontId="2" fillId="4" borderId="21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5" borderId="9" xfId="0" applyNumberFormat="1" applyFont="1" applyFill="1" applyBorder="1" applyAlignment="1">
      <alignment horizontal="right" vertical="center"/>
    </xf>
    <xf numFmtId="4" fontId="2" fillId="6" borderId="9" xfId="0" applyNumberFormat="1" applyFont="1" applyFill="1" applyBorder="1" applyAlignment="1">
      <alignment horizontal="right" vertical="center"/>
    </xf>
    <xf numFmtId="4" fontId="2" fillId="7" borderId="9" xfId="0" applyNumberFormat="1" applyFont="1" applyFill="1" applyBorder="1" applyAlignment="1">
      <alignment vertical="center"/>
    </xf>
    <xf numFmtId="4" fontId="2" fillId="8" borderId="9" xfId="0" applyNumberFormat="1" applyFont="1" applyFill="1" applyBorder="1" applyAlignment="1">
      <alignment horizontal="right" vertical="center"/>
    </xf>
    <xf numFmtId="4" fontId="2" fillId="9" borderId="9" xfId="0" applyNumberFormat="1" applyFont="1" applyFill="1" applyBorder="1" applyAlignment="1">
      <alignment horizontal="right" vertical="center"/>
    </xf>
    <xf numFmtId="4" fontId="2" fillId="2" borderId="18" xfId="0" applyNumberFormat="1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vertical="center"/>
    </xf>
    <xf numFmtId="4" fontId="2" fillId="4" borderId="19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right" vertical="center"/>
    </xf>
    <xf numFmtId="4" fontId="2" fillId="9" borderId="1" xfId="0" applyNumberFormat="1" applyFont="1" applyFill="1" applyBorder="1" applyAlignment="1">
      <alignment horizontal="right" vertical="center"/>
    </xf>
    <xf numFmtId="4" fontId="2" fillId="2" borderId="19" xfId="0" applyNumberFormat="1" applyFont="1" applyFill="1" applyBorder="1" applyAlignment="1">
      <alignment horizontal="right" vertical="center"/>
    </xf>
    <xf numFmtId="3" fontId="2" fillId="2" borderId="28" xfId="0" applyNumberFormat="1" applyFont="1" applyFill="1" applyBorder="1" applyAlignment="1">
      <alignment vertical="center"/>
    </xf>
    <xf numFmtId="4" fontId="2" fillId="4" borderId="19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vertical="center"/>
    </xf>
    <xf numFmtId="4" fontId="2" fillId="9" borderId="1" xfId="0" applyNumberFormat="1" applyFont="1" applyFill="1" applyBorder="1" applyAlignment="1">
      <alignment vertical="center"/>
    </xf>
    <xf numFmtId="4" fontId="16" fillId="4" borderId="19" xfId="0" applyNumberFormat="1" applyFont="1" applyFill="1" applyBorder="1" applyAlignment="1">
      <alignment vertical="center"/>
    </xf>
    <xf numFmtId="4" fontId="16" fillId="3" borderId="1" xfId="0" applyNumberFormat="1" applyFont="1" applyFill="1" applyBorder="1" applyAlignment="1">
      <alignment vertical="center"/>
    </xf>
    <xf numFmtId="4" fontId="16" fillId="5" borderId="1" xfId="0" applyNumberFormat="1" applyFont="1" applyFill="1" applyBorder="1" applyAlignment="1">
      <alignment vertical="center"/>
    </xf>
    <xf numFmtId="4" fontId="16" fillId="6" borderId="1" xfId="0" applyNumberFormat="1" applyFont="1" applyFill="1" applyBorder="1" applyAlignment="1">
      <alignment vertical="center"/>
    </xf>
    <xf numFmtId="4" fontId="16" fillId="7" borderId="1" xfId="0" applyNumberFormat="1" applyFont="1" applyFill="1" applyBorder="1" applyAlignment="1">
      <alignment vertical="center"/>
    </xf>
    <xf numFmtId="4" fontId="16" fillId="8" borderId="1" xfId="0" applyNumberFormat="1" applyFont="1" applyFill="1" applyBorder="1" applyAlignment="1">
      <alignment vertical="center"/>
    </xf>
    <xf numFmtId="4" fontId="16" fillId="9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3" fontId="2" fillId="2" borderId="28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/>
    </xf>
    <xf numFmtId="164" fontId="2" fillId="4" borderId="19" xfId="1" applyFont="1" applyFill="1" applyBorder="1" applyAlignment="1">
      <alignment vertical="center"/>
    </xf>
    <xf numFmtId="2" fontId="2" fillId="3" borderId="1" xfId="1" applyNumberFormat="1" applyFont="1" applyFill="1" applyBorder="1" applyAlignment="1">
      <alignment vertical="center"/>
    </xf>
    <xf numFmtId="164" fontId="2" fillId="5" borderId="1" xfId="1" applyFont="1" applyFill="1" applyBorder="1" applyAlignment="1">
      <alignment vertical="center"/>
    </xf>
    <xf numFmtId="2" fontId="2" fillId="6" borderId="1" xfId="1" applyNumberFormat="1" applyFont="1" applyFill="1" applyBorder="1" applyAlignment="1">
      <alignment vertical="center"/>
    </xf>
    <xf numFmtId="2" fontId="2" fillId="7" borderId="0" xfId="0" applyNumberFormat="1" applyFont="1" applyFill="1"/>
    <xf numFmtId="164" fontId="2" fillId="8" borderId="1" xfId="1" applyFont="1" applyFill="1" applyBorder="1" applyAlignment="1">
      <alignment vertical="center"/>
    </xf>
    <xf numFmtId="164" fontId="2" fillId="9" borderId="1" xfId="1" applyFont="1" applyFill="1" applyBorder="1" applyAlignment="1">
      <alignment vertical="center"/>
    </xf>
    <xf numFmtId="2" fontId="2" fillId="2" borderId="19" xfId="1" applyNumberFormat="1" applyFont="1" applyFill="1" applyBorder="1" applyAlignment="1">
      <alignment horizontal="right" vertical="center"/>
    </xf>
    <xf numFmtId="164" fontId="2" fillId="2" borderId="4" xfId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3" fontId="17" fillId="2" borderId="4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vertical="center"/>
    </xf>
    <xf numFmtId="4" fontId="2" fillId="3" borderId="25" xfId="0" applyNumberFormat="1" applyFont="1" applyFill="1" applyBorder="1" applyAlignment="1">
      <alignment vertical="center"/>
    </xf>
    <xf numFmtId="4" fontId="2" fillId="5" borderId="25" xfId="0" applyNumberFormat="1" applyFont="1" applyFill="1" applyBorder="1" applyAlignment="1">
      <alignment vertical="center"/>
    </xf>
    <xf numFmtId="4" fontId="2" fillId="6" borderId="25" xfId="0" applyNumberFormat="1" applyFont="1" applyFill="1" applyBorder="1" applyAlignment="1">
      <alignment vertical="center"/>
    </xf>
    <xf numFmtId="4" fontId="2" fillId="7" borderId="25" xfId="0" applyNumberFormat="1" applyFont="1" applyFill="1" applyBorder="1" applyAlignment="1">
      <alignment vertical="center"/>
    </xf>
    <xf numFmtId="4" fontId="2" fillId="8" borderId="25" xfId="0" applyNumberFormat="1" applyFont="1" applyFill="1" applyBorder="1" applyAlignment="1">
      <alignment vertical="center"/>
    </xf>
    <xf numFmtId="4" fontId="2" fillId="9" borderId="25" xfId="0" applyNumberFormat="1" applyFont="1" applyFill="1" applyBorder="1" applyAlignment="1">
      <alignment vertical="center"/>
    </xf>
    <xf numFmtId="4" fontId="2" fillId="2" borderId="22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4" fontId="18" fillId="0" borderId="38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167" fontId="3" fillId="2" borderId="6" xfId="0" applyNumberFormat="1" applyFont="1" applyFill="1" applyBorder="1" applyAlignment="1">
      <alignment horizontal="right" vertical="center"/>
    </xf>
    <xf numFmtId="4" fontId="3" fillId="0" borderId="6" xfId="0" applyNumberFormat="1" applyFont="1" applyBorder="1" applyAlignment="1">
      <alignment vertical="center"/>
    </xf>
    <xf numFmtId="4" fontId="3" fillId="0" borderId="32" xfId="0" applyNumberFormat="1" applyFont="1" applyBorder="1" applyAlignment="1">
      <alignment vertical="center"/>
    </xf>
    <xf numFmtId="4" fontId="3" fillId="0" borderId="24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" fontId="2" fillId="0" borderId="1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" fontId="2" fillId="4" borderId="20" xfId="0" applyNumberFormat="1" applyFont="1" applyFill="1" applyBorder="1" applyAlignment="1">
      <alignment vertical="center"/>
    </xf>
    <xf numFmtId="4" fontId="2" fillId="3" borderId="15" xfId="0" applyNumberFormat="1" applyFont="1" applyFill="1" applyBorder="1" applyAlignment="1">
      <alignment vertical="center"/>
    </xf>
    <xf numFmtId="4" fontId="2" fillId="5" borderId="15" xfId="0" applyNumberFormat="1" applyFont="1" applyFill="1" applyBorder="1" applyAlignment="1">
      <alignment vertical="center"/>
    </xf>
    <xf numFmtId="4" fontId="2" fillId="6" borderId="15" xfId="0" applyNumberFormat="1" applyFont="1" applyFill="1" applyBorder="1" applyAlignment="1">
      <alignment vertical="center"/>
    </xf>
    <xf numFmtId="4" fontId="2" fillId="7" borderId="15" xfId="0" applyNumberFormat="1" applyFont="1" applyFill="1" applyBorder="1" applyAlignment="1">
      <alignment vertical="center"/>
    </xf>
    <xf numFmtId="4" fontId="2" fillId="8" borderId="15" xfId="0" applyNumberFormat="1" applyFont="1" applyFill="1" applyBorder="1" applyAlignment="1">
      <alignment vertical="center"/>
    </xf>
    <xf numFmtId="4" fontId="2" fillId="9" borderId="15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2" borderId="34" xfId="0" applyNumberFormat="1" applyFont="1" applyFill="1" applyBorder="1" applyAlignment="1">
      <alignment vertical="center"/>
    </xf>
    <xf numFmtId="4" fontId="3" fillId="2" borderId="33" xfId="0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5" fontId="3" fillId="0" borderId="39" xfId="0" applyNumberFormat="1" applyFont="1" applyBorder="1" applyAlignment="1">
      <alignment vertical="center"/>
    </xf>
    <xf numFmtId="4" fontId="2" fillId="11" borderId="9" xfId="0" applyNumberFormat="1" applyFont="1" applyFill="1" applyBorder="1" applyAlignment="1">
      <alignment horizontal="right" vertical="center"/>
    </xf>
    <xf numFmtId="4" fontId="2" fillId="11" borderId="1" xfId="0" applyNumberFormat="1" applyFont="1" applyFill="1" applyBorder="1" applyAlignment="1">
      <alignment vertical="center"/>
    </xf>
    <xf numFmtId="4" fontId="2" fillId="11" borderId="1" xfId="0" applyNumberFormat="1" applyFont="1" applyFill="1" applyBorder="1" applyAlignment="1">
      <alignment horizontal="right" vertical="center"/>
    </xf>
    <xf numFmtId="4" fontId="16" fillId="11" borderId="1" xfId="0" applyNumberFormat="1" applyFont="1" applyFill="1" applyBorder="1" applyAlignment="1">
      <alignment vertical="center"/>
    </xf>
    <xf numFmtId="164" fontId="2" fillId="11" borderId="1" xfId="1" applyFont="1" applyFill="1" applyBorder="1" applyAlignment="1">
      <alignment vertical="center"/>
    </xf>
    <xf numFmtId="4" fontId="2" fillId="11" borderId="25" xfId="0" applyNumberFormat="1" applyFont="1" applyFill="1" applyBorder="1" applyAlignment="1">
      <alignment vertical="center"/>
    </xf>
    <xf numFmtId="4" fontId="2" fillId="12" borderId="12" xfId="0" applyNumberFormat="1" applyFont="1" applyFill="1" applyBorder="1" applyAlignment="1">
      <alignment horizontal="right" vertical="center"/>
    </xf>
    <xf numFmtId="4" fontId="2" fillId="12" borderId="1" xfId="0" applyNumberFormat="1" applyFont="1" applyFill="1" applyBorder="1" applyAlignment="1">
      <alignment horizontal="right" vertical="center"/>
    </xf>
    <xf numFmtId="4" fontId="2" fillId="12" borderId="1" xfId="0" applyNumberFormat="1" applyFont="1" applyFill="1" applyBorder="1" applyAlignment="1">
      <alignment vertical="center"/>
    </xf>
    <xf numFmtId="4" fontId="16" fillId="12" borderId="1" xfId="0" applyNumberFormat="1" applyFont="1" applyFill="1" applyBorder="1" applyAlignment="1">
      <alignment vertical="center"/>
    </xf>
    <xf numFmtId="164" fontId="2" fillId="12" borderId="1" xfId="1" applyFont="1" applyFill="1" applyBorder="1" applyAlignment="1">
      <alignment vertical="center"/>
    </xf>
    <xf numFmtId="4" fontId="2" fillId="12" borderId="25" xfId="0" applyNumberFormat="1" applyFont="1" applyFill="1" applyBorder="1" applyAlignment="1">
      <alignment vertical="center"/>
    </xf>
    <xf numFmtId="4" fontId="2" fillId="13" borderId="12" xfId="0" applyNumberFormat="1" applyFont="1" applyFill="1" applyBorder="1" applyAlignment="1">
      <alignment horizontal="right" vertical="center"/>
    </xf>
    <xf numFmtId="4" fontId="2" fillId="13" borderId="1" xfId="0" applyNumberFormat="1" applyFont="1" applyFill="1" applyBorder="1" applyAlignment="1">
      <alignment horizontal="right" vertical="center"/>
    </xf>
    <xf numFmtId="4" fontId="2" fillId="13" borderId="1" xfId="0" applyNumberFormat="1" applyFont="1" applyFill="1" applyBorder="1" applyAlignment="1">
      <alignment vertical="center"/>
    </xf>
    <xf numFmtId="4" fontId="16" fillId="13" borderId="1" xfId="0" applyNumberFormat="1" applyFont="1" applyFill="1" applyBorder="1" applyAlignment="1">
      <alignment vertical="center"/>
    </xf>
    <xf numFmtId="4" fontId="2" fillId="13" borderId="25" xfId="0" applyNumberFormat="1" applyFont="1" applyFill="1" applyBorder="1" applyAlignment="1">
      <alignment vertical="center"/>
    </xf>
    <xf numFmtId="4" fontId="2" fillId="14" borderId="12" xfId="0" applyNumberFormat="1" applyFont="1" applyFill="1" applyBorder="1" applyAlignment="1">
      <alignment horizontal="right" vertical="center"/>
    </xf>
    <xf numFmtId="4" fontId="2" fillId="14" borderId="1" xfId="0" applyNumberFormat="1" applyFont="1" applyFill="1" applyBorder="1" applyAlignment="1">
      <alignment horizontal="right" vertical="center"/>
    </xf>
    <xf numFmtId="4" fontId="2" fillId="14" borderId="1" xfId="0" applyNumberFormat="1" applyFont="1" applyFill="1" applyBorder="1" applyAlignment="1">
      <alignment vertical="center"/>
    </xf>
    <xf numFmtId="4" fontId="16" fillId="14" borderId="1" xfId="0" applyNumberFormat="1" applyFont="1" applyFill="1" applyBorder="1" applyAlignment="1">
      <alignment vertical="center"/>
    </xf>
    <xf numFmtId="164" fontId="2" fillId="14" borderId="1" xfId="1" applyFont="1" applyFill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4" fontId="2" fillId="14" borderId="15" xfId="0" applyNumberFormat="1" applyFont="1" applyFill="1" applyBorder="1" applyAlignment="1">
      <alignment vertical="center"/>
    </xf>
    <xf numFmtId="4" fontId="2" fillId="15" borderId="29" xfId="0" applyNumberFormat="1" applyFont="1" applyFill="1" applyBorder="1" applyAlignment="1">
      <alignment horizontal="right" vertical="center"/>
    </xf>
    <xf numFmtId="4" fontId="2" fillId="15" borderId="30" xfId="0" applyNumberFormat="1" applyFont="1" applyFill="1" applyBorder="1" applyAlignment="1">
      <alignment horizontal="right" vertical="center"/>
    </xf>
    <xf numFmtId="4" fontId="2" fillId="15" borderId="30" xfId="0" applyNumberFormat="1" applyFont="1" applyFill="1" applyBorder="1" applyAlignment="1">
      <alignment vertical="center"/>
    </xf>
    <xf numFmtId="4" fontId="2" fillId="15" borderId="26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4" fontId="3" fillId="16" borderId="45" xfId="0" applyNumberFormat="1" applyFont="1" applyFill="1" applyBorder="1" applyAlignment="1">
      <alignment vertical="center"/>
    </xf>
    <xf numFmtId="3" fontId="3" fillId="16" borderId="16" xfId="0" applyNumberFormat="1" applyFont="1" applyFill="1" applyBorder="1" applyAlignment="1">
      <alignment vertical="center"/>
    </xf>
    <xf numFmtId="3" fontId="3" fillId="10" borderId="44" xfId="0" applyNumberFormat="1" applyFont="1" applyFill="1" applyBorder="1" applyAlignment="1">
      <alignment vertical="center"/>
    </xf>
    <xf numFmtId="165" fontId="3" fillId="10" borderId="40" xfId="0" applyNumberFormat="1" applyFont="1" applyFill="1" applyBorder="1" applyAlignment="1">
      <alignment horizontal="right" vertical="center"/>
    </xf>
    <xf numFmtId="165" fontId="3" fillId="10" borderId="40" xfId="0" applyNumberFormat="1" applyFont="1" applyFill="1" applyBorder="1" applyAlignment="1">
      <alignment vertical="center"/>
    </xf>
    <xf numFmtId="165" fontId="20" fillId="10" borderId="40" xfId="0" applyNumberFormat="1" applyFont="1" applyFill="1" applyBorder="1" applyAlignment="1">
      <alignment vertical="center"/>
    </xf>
    <xf numFmtId="165" fontId="3" fillId="10" borderId="41" xfId="0" applyNumberFormat="1" applyFont="1" applyFill="1" applyBorder="1" applyAlignment="1">
      <alignment vertical="center"/>
    </xf>
    <xf numFmtId="4" fontId="3" fillId="10" borderId="36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4" fontId="3" fillId="10" borderId="43" xfId="0" applyNumberFormat="1" applyFont="1" applyFill="1" applyBorder="1" applyAlignment="1">
      <alignment vertical="center"/>
    </xf>
    <xf numFmtId="4" fontId="3" fillId="0" borderId="48" xfId="0" applyNumberFormat="1" applyFont="1" applyBorder="1" applyAlignment="1">
      <alignment vertical="center"/>
    </xf>
    <xf numFmtId="0" fontId="2" fillId="2" borderId="1" xfId="1" applyNumberFormat="1" applyFont="1" applyFill="1" applyBorder="1" applyAlignment="1">
      <alignment horizontal="right" vertical="center"/>
    </xf>
    <xf numFmtId="2" fontId="0" fillId="13" borderId="0" xfId="0" applyNumberFormat="1" applyFill="1"/>
    <xf numFmtId="4" fontId="3" fillId="11" borderId="23" xfId="0" applyNumberFormat="1" applyFont="1" applyFill="1" applyBorder="1" applyAlignment="1">
      <alignment vertical="center"/>
    </xf>
    <xf numFmtId="165" fontId="3" fillId="10" borderId="43" xfId="0" applyNumberFormat="1" applyFont="1" applyFill="1" applyBorder="1" applyAlignment="1">
      <alignment horizontal="right" vertical="center"/>
    </xf>
    <xf numFmtId="165" fontId="3" fillId="10" borderId="43" xfId="0" applyNumberFormat="1" applyFont="1" applyFill="1" applyBorder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4" fontId="2" fillId="8" borderId="9" xfId="0" applyNumberFormat="1" applyFont="1" applyFill="1" applyBorder="1" applyAlignment="1">
      <alignment vertical="center"/>
    </xf>
    <xf numFmtId="4" fontId="2" fillId="9" borderId="9" xfId="0" applyNumberFormat="1" applyFont="1" applyFill="1" applyBorder="1" applyAlignment="1">
      <alignment vertical="center"/>
    </xf>
    <xf numFmtId="4" fontId="2" fillId="11" borderId="9" xfId="0" applyNumberFormat="1" applyFont="1" applyFill="1" applyBorder="1" applyAlignment="1">
      <alignment vertical="center"/>
    </xf>
    <xf numFmtId="4" fontId="2" fillId="14" borderId="9" xfId="0" applyNumberFormat="1" applyFont="1" applyFill="1" applyBorder="1" applyAlignment="1">
      <alignment vertical="center"/>
    </xf>
    <xf numFmtId="4" fontId="2" fillId="12" borderId="9" xfId="0" applyNumberFormat="1" applyFont="1" applyFill="1" applyBorder="1" applyAlignment="1">
      <alignment vertical="center"/>
    </xf>
    <xf numFmtId="4" fontId="2" fillId="13" borderId="9" xfId="0" applyNumberFormat="1" applyFont="1" applyFill="1" applyBorder="1" applyAlignment="1">
      <alignment vertical="center"/>
    </xf>
    <xf numFmtId="4" fontId="2" fillId="15" borderId="50" xfId="0" applyNumberFormat="1" applyFont="1" applyFill="1" applyBorder="1" applyAlignment="1">
      <alignment vertical="center"/>
    </xf>
    <xf numFmtId="165" fontId="3" fillId="10" borderId="42" xfId="0" applyNumberFormat="1" applyFont="1" applyFill="1" applyBorder="1" applyAlignment="1">
      <alignment vertical="center"/>
    </xf>
    <xf numFmtId="4" fontId="2" fillId="4" borderId="18" xfId="0" applyNumberFormat="1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vertical="center"/>
    </xf>
    <xf numFmtId="4" fontId="2" fillId="5" borderId="12" xfId="0" applyNumberFormat="1" applyFont="1" applyFill="1" applyBorder="1" applyAlignment="1">
      <alignment vertical="center"/>
    </xf>
    <xf numFmtId="4" fontId="2" fillId="6" borderId="12" xfId="0" applyNumberFormat="1" applyFont="1" applyFill="1" applyBorder="1" applyAlignment="1">
      <alignment vertical="center"/>
    </xf>
    <xf numFmtId="4" fontId="2" fillId="7" borderId="12" xfId="0" applyNumberFormat="1" applyFont="1" applyFill="1" applyBorder="1" applyAlignment="1">
      <alignment vertical="center"/>
    </xf>
    <xf numFmtId="4" fontId="2" fillId="8" borderId="12" xfId="0" applyNumberFormat="1" applyFont="1" applyFill="1" applyBorder="1" applyAlignment="1">
      <alignment vertical="center"/>
    </xf>
    <xf numFmtId="4" fontId="2" fillId="9" borderId="12" xfId="0" applyNumberFormat="1" applyFont="1" applyFill="1" applyBorder="1" applyAlignment="1">
      <alignment vertical="center"/>
    </xf>
    <xf numFmtId="4" fontId="2" fillId="11" borderId="12" xfId="0" applyNumberFormat="1" applyFont="1" applyFill="1" applyBorder="1" applyAlignment="1">
      <alignment vertical="center"/>
    </xf>
    <xf numFmtId="4" fontId="2" fillId="14" borderId="12" xfId="0" applyNumberFormat="1" applyFont="1" applyFill="1" applyBorder="1" applyAlignment="1">
      <alignment vertical="center"/>
    </xf>
    <xf numFmtId="4" fontId="2" fillId="12" borderId="12" xfId="0" applyNumberFormat="1" applyFont="1" applyFill="1" applyBorder="1" applyAlignment="1">
      <alignment vertical="center"/>
    </xf>
    <xf numFmtId="4" fontId="2" fillId="13" borderId="12" xfId="0" applyNumberFormat="1" applyFont="1" applyFill="1" applyBorder="1" applyAlignment="1">
      <alignment vertical="center"/>
    </xf>
    <xf numFmtId="4" fontId="2" fillId="15" borderId="29" xfId="0" applyNumberFormat="1" applyFont="1" applyFill="1" applyBorder="1" applyAlignment="1">
      <alignment vertical="center"/>
    </xf>
    <xf numFmtId="4" fontId="2" fillId="16" borderId="1" xfId="0" applyNumberFormat="1" applyFont="1" applyFill="1" applyBorder="1" applyAlignment="1">
      <alignment vertical="center"/>
    </xf>
    <xf numFmtId="4" fontId="2" fillId="16" borderId="38" xfId="0" applyNumberFormat="1" applyFont="1" applyFill="1" applyBorder="1" applyAlignment="1">
      <alignment horizontal="right" vertical="center"/>
    </xf>
    <xf numFmtId="4" fontId="2" fillId="16" borderId="52" xfId="0" applyNumberFormat="1" applyFont="1" applyFill="1" applyBorder="1" applyAlignment="1">
      <alignment horizontal="right" vertical="center"/>
    </xf>
    <xf numFmtId="4" fontId="2" fillId="16" borderId="52" xfId="0" applyNumberFormat="1" applyFont="1" applyFill="1" applyBorder="1" applyAlignment="1">
      <alignment vertical="center"/>
    </xf>
    <xf numFmtId="4" fontId="16" fillId="16" borderId="52" xfId="0" applyNumberFormat="1" applyFont="1" applyFill="1" applyBorder="1" applyAlignment="1">
      <alignment vertical="center"/>
    </xf>
    <xf numFmtId="4" fontId="2" fillId="16" borderId="53" xfId="0" applyNumberFormat="1" applyFont="1" applyFill="1" applyBorder="1" applyAlignment="1">
      <alignment vertical="center"/>
    </xf>
    <xf numFmtId="4" fontId="2" fillId="16" borderId="54" xfId="0" applyNumberFormat="1" applyFont="1" applyFill="1" applyBorder="1" applyAlignment="1">
      <alignment vertical="center"/>
    </xf>
    <xf numFmtId="4" fontId="2" fillId="16" borderId="52" xfId="1" applyNumberFormat="1" applyFont="1" applyFill="1" applyBorder="1" applyAlignment="1">
      <alignment vertical="center"/>
    </xf>
    <xf numFmtId="0" fontId="3" fillId="10" borderId="55" xfId="0" applyFont="1" applyFill="1" applyBorder="1" applyAlignment="1">
      <alignment horizontal="center" vertical="center" wrapText="1"/>
    </xf>
    <xf numFmtId="165" fontId="3" fillId="10" borderId="56" xfId="0" applyNumberFormat="1" applyFont="1" applyFill="1" applyBorder="1" applyAlignment="1">
      <alignment vertical="center"/>
    </xf>
    <xf numFmtId="3" fontId="3" fillId="10" borderId="43" xfId="0" applyNumberFormat="1" applyFont="1" applyFill="1" applyBorder="1" applyAlignment="1">
      <alignment vertical="center"/>
    </xf>
    <xf numFmtId="3" fontId="3" fillId="2" borderId="40" xfId="0" applyNumberFormat="1" applyFont="1" applyFill="1" applyBorder="1" applyAlignment="1">
      <alignment vertical="center"/>
    </xf>
    <xf numFmtId="4" fontId="2" fillId="16" borderId="15" xfId="0" applyNumberFormat="1" applyFont="1" applyFill="1" applyBorder="1" applyAlignment="1">
      <alignment vertical="center"/>
    </xf>
    <xf numFmtId="4" fontId="3" fillId="16" borderId="9" xfId="0" applyNumberFormat="1" applyFont="1" applyFill="1" applyBorder="1" applyAlignment="1">
      <alignment vertical="center"/>
    </xf>
    <xf numFmtId="0" fontId="3" fillId="16" borderId="37" xfId="0" applyFont="1" applyFill="1" applyBorder="1" applyAlignment="1">
      <alignment horizontal="center" vertical="center" wrapText="1"/>
    </xf>
    <xf numFmtId="4" fontId="3" fillId="4" borderId="58" xfId="0" applyNumberFormat="1" applyFont="1" applyFill="1" applyBorder="1" applyAlignment="1">
      <alignment horizontal="center" vertical="center" wrapText="1"/>
    </xf>
    <xf numFmtId="4" fontId="3" fillId="3" borderId="57" xfId="0" applyNumberFormat="1" applyFont="1" applyFill="1" applyBorder="1" applyAlignment="1">
      <alignment horizontal="center" vertical="center" wrapText="1"/>
    </xf>
    <xf numFmtId="4" fontId="3" fillId="5" borderId="57" xfId="0" applyNumberFormat="1" applyFont="1" applyFill="1" applyBorder="1" applyAlignment="1">
      <alignment horizontal="center" vertical="center" wrapText="1"/>
    </xf>
    <xf numFmtId="4" fontId="3" fillId="6" borderId="57" xfId="0" applyNumberFormat="1" applyFont="1" applyFill="1" applyBorder="1" applyAlignment="1">
      <alignment horizontal="center" vertical="center" wrapText="1"/>
    </xf>
    <xf numFmtId="4" fontId="3" fillId="7" borderId="57" xfId="0" applyNumberFormat="1" applyFont="1" applyFill="1" applyBorder="1" applyAlignment="1">
      <alignment horizontal="center" vertical="center" wrapText="1"/>
    </xf>
    <xf numFmtId="4" fontId="3" fillId="8" borderId="57" xfId="0" applyNumberFormat="1" applyFont="1" applyFill="1" applyBorder="1" applyAlignment="1">
      <alignment horizontal="center" vertical="center" wrapText="1"/>
    </xf>
    <xf numFmtId="4" fontId="3" fillId="9" borderId="57" xfId="0" applyNumberFormat="1" applyFont="1" applyFill="1" applyBorder="1" applyAlignment="1">
      <alignment horizontal="center" vertical="center" wrapText="1"/>
    </xf>
    <xf numFmtId="4" fontId="3" fillId="11" borderId="57" xfId="0" applyNumberFormat="1" applyFont="1" applyFill="1" applyBorder="1" applyAlignment="1">
      <alignment horizontal="center" vertical="center" wrapText="1"/>
    </xf>
    <xf numFmtId="4" fontId="3" fillId="14" borderId="47" xfId="0" applyNumberFormat="1" applyFont="1" applyFill="1" applyBorder="1" applyAlignment="1">
      <alignment horizontal="center" vertical="center" wrapText="1"/>
    </xf>
    <xf numFmtId="4" fontId="3" fillId="12" borderId="47" xfId="0" applyNumberFormat="1" applyFont="1" applyFill="1" applyBorder="1" applyAlignment="1">
      <alignment horizontal="center" vertical="center" wrapText="1"/>
    </xf>
    <xf numFmtId="4" fontId="3" fillId="13" borderId="47" xfId="0" applyNumberFormat="1" applyFont="1" applyFill="1" applyBorder="1" applyAlignment="1">
      <alignment horizontal="center" vertical="center" wrapText="1"/>
    </xf>
    <xf numFmtId="4" fontId="6" fillId="15" borderId="51" xfId="0" applyNumberFormat="1" applyFont="1" applyFill="1" applyBorder="1" applyAlignment="1">
      <alignment horizontal="center" vertical="center" wrapText="1"/>
    </xf>
    <xf numFmtId="2" fontId="3" fillId="10" borderId="40" xfId="1" applyNumberFormat="1" applyFont="1" applyFill="1" applyBorder="1" applyAlignment="1">
      <alignment horizontal="right" vertical="center"/>
    </xf>
    <xf numFmtId="2" fontId="2" fillId="15" borderId="30" xfId="1" applyNumberFormat="1" applyFont="1" applyFill="1" applyBorder="1" applyAlignment="1">
      <alignment vertical="center"/>
    </xf>
    <xf numFmtId="0" fontId="2" fillId="2" borderId="59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4" fontId="2" fillId="16" borderId="33" xfId="0" applyNumberFormat="1" applyFont="1" applyFill="1" applyBorder="1" applyAlignment="1">
      <alignment vertical="center"/>
    </xf>
    <xf numFmtId="165" fontId="3" fillId="10" borderId="60" xfId="0" applyNumberFormat="1" applyFont="1" applyFill="1" applyBorder="1" applyAlignment="1">
      <alignment vertical="center"/>
    </xf>
    <xf numFmtId="4" fontId="2" fillId="4" borderId="22" xfId="0" applyNumberFormat="1" applyFont="1" applyFill="1" applyBorder="1" applyAlignment="1">
      <alignment vertical="center"/>
    </xf>
    <xf numFmtId="4" fontId="2" fillId="3" borderId="61" xfId="0" applyNumberFormat="1" applyFont="1" applyFill="1" applyBorder="1" applyAlignment="1">
      <alignment vertical="center"/>
    </xf>
    <xf numFmtId="4" fontId="2" fillId="5" borderId="61" xfId="0" applyNumberFormat="1" applyFont="1" applyFill="1" applyBorder="1" applyAlignment="1">
      <alignment vertical="center"/>
    </xf>
    <xf numFmtId="4" fontId="2" fillId="6" borderId="61" xfId="0" applyNumberFormat="1" applyFont="1" applyFill="1" applyBorder="1" applyAlignment="1">
      <alignment vertical="center"/>
    </xf>
    <xf numFmtId="4" fontId="2" fillId="7" borderId="61" xfId="0" applyNumberFormat="1" applyFont="1" applyFill="1" applyBorder="1" applyAlignment="1">
      <alignment vertical="center"/>
    </xf>
    <xf numFmtId="4" fontId="2" fillId="8" borderId="61" xfId="0" applyNumberFormat="1" applyFont="1" applyFill="1" applyBorder="1" applyAlignment="1">
      <alignment vertical="center"/>
    </xf>
    <xf numFmtId="4" fontId="2" fillId="9" borderId="61" xfId="0" applyNumberFormat="1" applyFont="1" applyFill="1" applyBorder="1" applyAlignment="1">
      <alignment vertical="center"/>
    </xf>
    <xf numFmtId="4" fontId="2" fillId="11" borderId="61" xfId="0" applyNumberFormat="1" applyFont="1" applyFill="1" applyBorder="1" applyAlignment="1">
      <alignment vertical="center"/>
    </xf>
    <xf numFmtId="4" fontId="2" fillId="14" borderId="61" xfId="0" applyNumberFormat="1" applyFont="1" applyFill="1" applyBorder="1" applyAlignment="1">
      <alignment vertical="center"/>
    </xf>
    <xf numFmtId="4" fontId="2" fillId="12" borderId="61" xfId="0" applyNumberFormat="1" applyFont="1" applyFill="1" applyBorder="1" applyAlignment="1">
      <alignment vertical="center"/>
    </xf>
    <xf numFmtId="4" fontId="2" fillId="13" borderId="61" xfId="0" applyNumberFormat="1" applyFont="1" applyFill="1" applyBorder="1" applyAlignment="1">
      <alignment vertical="center"/>
    </xf>
    <xf numFmtId="4" fontId="2" fillId="15" borderId="34" xfId="0" applyNumberFormat="1" applyFont="1" applyFill="1" applyBorder="1" applyAlignment="1">
      <alignment vertical="center"/>
    </xf>
    <xf numFmtId="4" fontId="2" fillId="2" borderId="62" xfId="0" applyNumberFormat="1" applyFont="1" applyFill="1" applyBorder="1" applyAlignment="1">
      <alignment horizontal="right" vertical="center"/>
    </xf>
    <xf numFmtId="4" fontId="2" fillId="2" borderId="63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3" fontId="8" fillId="2" borderId="0" xfId="0" applyNumberFormat="1" applyFont="1" applyFill="1"/>
    <xf numFmtId="0" fontId="7" fillId="0" borderId="0" xfId="0" applyFont="1"/>
    <xf numFmtId="0" fontId="8" fillId="0" borderId="0" xfId="0" applyFont="1" applyAlignment="1">
      <alignment vertical="center"/>
    </xf>
    <xf numFmtId="0" fontId="2" fillId="10" borderId="8" xfId="0" applyFont="1" applyFill="1" applyBorder="1" applyAlignment="1">
      <alignment horizontal="left" vertical="center" indent="1"/>
    </xf>
    <xf numFmtId="0" fontId="3" fillId="10" borderId="9" xfId="0" applyFont="1" applyFill="1" applyBorder="1" applyAlignment="1">
      <alignment vertical="center"/>
    </xf>
    <xf numFmtId="0" fontId="2" fillId="10" borderId="3" xfId="0" applyFont="1" applyFill="1" applyBorder="1" applyAlignment="1">
      <alignment horizontal="left" vertical="center" indent="1"/>
    </xf>
    <xf numFmtId="0" fontId="3" fillId="10" borderId="1" xfId="0" applyFont="1" applyFill="1" applyBorder="1" applyAlignment="1">
      <alignment vertical="center"/>
    </xf>
    <xf numFmtId="0" fontId="6" fillId="16" borderId="67" xfId="0" applyFont="1" applyFill="1" applyBorder="1" applyAlignment="1">
      <alignment horizontal="center" vertical="center" wrapText="1"/>
    </xf>
    <xf numFmtId="0" fontId="3" fillId="10" borderId="67" xfId="0" applyFont="1" applyFill="1" applyBorder="1" applyAlignment="1">
      <alignment horizontal="center" vertical="center" wrapText="1"/>
    </xf>
    <xf numFmtId="4" fontId="3" fillId="3" borderId="47" xfId="0" applyNumberFormat="1" applyFont="1" applyFill="1" applyBorder="1" applyAlignment="1">
      <alignment horizontal="center" vertical="center" wrapText="1"/>
    </xf>
    <xf numFmtId="4" fontId="3" fillId="5" borderId="47" xfId="0" applyNumberFormat="1" applyFont="1" applyFill="1" applyBorder="1" applyAlignment="1">
      <alignment horizontal="center" vertical="center" wrapText="1"/>
    </xf>
    <xf numFmtId="4" fontId="3" fillId="6" borderId="47" xfId="0" applyNumberFormat="1" applyFont="1" applyFill="1" applyBorder="1" applyAlignment="1">
      <alignment horizontal="center" vertical="center" wrapText="1"/>
    </xf>
    <xf numFmtId="4" fontId="3" fillId="9" borderId="47" xfId="0" applyNumberFormat="1" applyFont="1" applyFill="1" applyBorder="1" applyAlignment="1">
      <alignment horizontal="center" vertical="center" wrapText="1"/>
    </xf>
    <xf numFmtId="4" fontId="3" fillId="11" borderId="47" xfId="0" applyNumberFormat="1" applyFont="1" applyFill="1" applyBorder="1" applyAlignment="1">
      <alignment horizontal="center" vertical="center" wrapText="1"/>
    </xf>
    <xf numFmtId="4" fontId="3" fillId="14" borderId="49" xfId="0" applyNumberFormat="1" applyFont="1" applyFill="1" applyBorder="1" applyAlignment="1">
      <alignment horizontal="center" vertical="center" wrapText="1"/>
    </xf>
    <xf numFmtId="4" fontId="2" fillId="16" borderId="1" xfId="0" applyNumberFormat="1" applyFont="1" applyFill="1" applyBorder="1" applyAlignment="1">
      <alignment horizontal="right" vertical="center"/>
    </xf>
    <xf numFmtId="165" fontId="3" fillId="10" borderId="69" xfId="0" applyNumberFormat="1" applyFont="1" applyFill="1" applyBorder="1" applyAlignment="1">
      <alignment horizontal="right" vertical="center"/>
    </xf>
    <xf numFmtId="4" fontId="2" fillId="0" borderId="63" xfId="0" applyNumberFormat="1" applyFont="1" applyBorder="1" applyAlignment="1">
      <alignment horizontal="right" vertical="center"/>
    </xf>
    <xf numFmtId="4" fontId="3" fillId="15" borderId="50" xfId="0" applyNumberFormat="1" applyFont="1" applyFill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indent="1"/>
    </xf>
    <xf numFmtId="0" fontId="2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4" fontId="3" fillId="4" borderId="75" xfId="0" applyNumberFormat="1" applyFont="1" applyFill="1" applyBorder="1" applyAlignment="1">
      <alignment horizontal="center" vertical="center" wrapText="1"/>
    </xf>
    <xf numFmtId="4" fontId="3" fillId="3" borderId="76" xfId="0" applyNumberFormat="1" applyFont="1" applyFill="1" applyBorder="1" applyAlignment="1">
      <alignment horizontal="center" vertical="center" wrapText="1"/>
    </xf>
    <xf numFmtId="4" fontId="3" fillId="5" borderId="76" xfId="0" applyNumberFormat="1" applyFont="1" applyFill="1" applyBorder="1" applyAlignment="1">
      <alignment horizontal="center" vertical="center" wrapText="1"/>
    </xf>
    <xf numFmtId="4" fontId="3" fillId="6" borderId="76" xfId="0" applyNumberFormat="1" applyFont="1" applyFill="1" applyBorder="1" applyAlignment="1">
      <alignment horizontal="center" vertical="center" wrapText="1"/>
    </xf>
    <xf numFmtId="4" fontId="3" fillId="7" borderId="75" xfId="0" applyNumberFormat="1" applyFont="1" applyFill="1" applyBorder="1" applyAlignment="1">
      <alignment horizontal="center" vertical="center" wrapText="1"/>
    </xf>
    <xf numFmtId="4" fontId="3" fillId="8" borderId="76" xfId="0" applyNumberFormat="1" applyFont="1" applyFill="1" applyBorder="1" applyAlignment="1">
      <alignment horizontal="center" vertical="center" wrapText="1"/>
    </xf>
    <xf numFmtId="4" fontId="3" fillId="9" borderId="76" xfId="0" applyNumberFormat="1" applyFont="1" applyFill="1" applyBorder="1" applyAlignment="1">
      <alignment horizontal="center" vertical="center" wrapText="1"/>
    </xf>
    <xf numFmtId="4" fontId="3" fillId="11" borderId="76" xfId="0" applyNumberFormat="1" applyFont="1" applyFill="1" applyBorder="1" applyAlignment="1">
      <alignment horizontal="center" vertical="center" wrapText="1"/>
    </xf>
    <xf numFmtId="4" fontId="3" fillId="14" borderId="75" xfId="0" applyNumberFormat="1" applyFont="1" applyFill="1" applyBorder="1" applyAlignment="1">
      <alignment horizontal="center" vertical="center" wrapText="1"/>
    </xf>
    <xf numFmtId="4" fontId="3" fillId="12" borderId="76" xfId="0" applyNumberFormat="1" applyFont="1" applyFill="1" applyBorder="1" applyAlignment="1">
      <alignment horizontal="center" vertical="center" wrapText="1"/>
    </xf>
    <xf numFmtId="4" fontId="3" fillId="13" borderId="76" xfId="0" applyNumberFormat="1" applyFont="1" applyFill="1" applyBorder="1" applyAlignment="1">
      <alignment horizontal="center" vertical="center" wrapText="1"/>
    </xf>
    <xf numFmtId="4" fontId="3" fillId="15" borderId="74" xfId="0" applyNumberFormat="1" applyFont="1" applyFill="1" applyBorder="1" applyAlignment="1">
      <alignment horizontal="center" vertical="center" wrapText="1"/>
    </xf>
    <xf numFmtId="4" fontId="6" fillId="0" borderId="77" xfId="0" applyNumberFormat="1" applyFont="1" applyBorder="1" applyAlignment="1">
      <alignment horizontal="center" vertical="center" wrapText="1"/>
    </xf>
    <xf numFmtId="3" fontId="2" fillId="0" borderId="69" xfId="0" applyNumberFormat="1" applyFont="1" applyBorder="1" applyAlignment="1">
      <alignment vertical="center"/>
    </xf>
    <xf numFmtId="0" fontId="2" fillId="2" borderId="70" xfId="0" applyFont="1" applyFill="1" applyBorder="1" applyAlignment="1">
      <alignment horizontal="left" vertical="center" indent="1"/>
    </xf>
    <xf numFmtId="3" fontId="2" fillId="2" borderId="69" xfId="0" applyNumberFormat="1" applyFont="1" applyFill="1" applyBorder="1" applyAlignment="1">
      <alignment vertical="center"/>
    </xf>
    <xf numFmtId="0" fontId="2" fillId="2" borderId="78" xfId="0" applyFont="1" applyFill="1" applyBorder="1" applyAlignment="1">
      <alignment horizontal="left" vertical="center" indent="1"/>
    </xf>
    <xf numFmtId="3" fontId="2" fillId="2" borderId="79" xfId="0" applyNumberFormat="1" applyFont="1" applyFill="1" applyBorder="1" applyAlignment="1">
      <alignment vertical="center"/>
    </xf>
    <xf numFmtId="0" fontId="3" fillId="0" borderId="80" xfId="0" applyFont="1" applyBorder="1" applyAlignment="1">
      <alignment horizontal="left" vertical="center" indent="1"/>
    </xf>
    <xf numFmtId="3" fontId="3" fillId="0" borderId="36" xfId="0" applyNumberFormat="1" applyFont="1" applyBorder="1" applyAlignment="1">
      <alignment vertical="center"/>
    </xf>
    <xf numFmtId="0" fontId="3" fillId="0" borderId="70" xfId="0" applyFont="1" applyBorder="1" applyAlignment="1">
      <alignment horizontal="left" vertical="center" indent="1"/>
    </xf>
    <xf numFmtId="3" fontId="3" fillId="0" borderId="81" xfId="0" applyNumberFormat="1" applyFont="1" applyBorder="1" applyAlignment="1">
      <alignment vertical="center"/>
    </xf>
    <xf numFmtId="0" fontId="3" fillId="0" borderId="82" xfId="0" applyFont="1" applyBorder="1" applyAlignment="1">
      <alignment horizontal="left" vertical="center" indent="1"/>
    </xf>
    <xf numFmtId="0" fontId="2" fillId="0" borderId="73" xfId="0" applyFont="1" applyBorder="1" applyAlignment="1">
      <alignment horizontal="center" vertical="center" wrapText="1"/>
    </xf>
    <xf numFmtId="4" fontId="2" fillId="0" borderId="68" xfId="0" applyNumberFormat="1" applyFont="1" applyBorder="1" applyAlignment="1">
      <alignment horizontal="right" vertical="center"/>
    </xf>
    <xf numFmtId="3" fontId="11" fillId="2" borderId="28" xfId="0" applyNumberFormat="1" applyFont="1" applyFill="1" applyBorder="1" applyAlignment="1">
      <alignment vertical="center" wrapText="1" shrinkToFit="1"/>
    </xf>
    <xf numFmtId="165" fontId="3" fillId="2" borderId="39" xfId="0" applyNumberFormat="1" applyFont="1" applyFill="1" applyBorder="1" applyAlignment="1">
      <alignment vertical="center"/>
    </xf>
    <xf numFmtId="4" fontId="3" fillId="4" borderId="18" xfId="0" applyNumberFormat="1" applyFont="1" applyFill="1" applyBorder="1" applyAlignment="1">
      <alignment horizontal="center" vertical="center" wrapText="1"/>
    </xf>
    <xf numFmtId="4" fontId="2" fillId="16" borderId="0" xfId="0" applyNumberFormat="1" applyFont="1" applyFill="1" applyAlignment="1">
      <alignment vertical="center"/>
    </xf>
    <xf numFmtId="165" fontId="3" fillId="10" borderId="83" xfId="0" applyNumberFormat="1" applyFont="1" applyFill="1" applyBorder="1" applyAlignment="1">
      <alignment vertical="center"/>
    </xf>
    <xf numFmtId="4" fontId="2" fillId="4" borderId="49" xfId="0" applyNumberFormat="1" applyFont="1" applyFill="1" applyBorder="1" applyAlignment="1">
      <alignment vertical="center"/>
    </xf>
    <xf numFmtId="4" fontId="2" fillId="3" borderId="47" xfId="0" applyNumberFormat="1" applyFont="1" applyFill="1" applyBorder="1" applyAlignment="1">
      <alignment vertical="center"/>
    </xf>
    <xf numFmtId="4" fontId="2" fillId="5" borderId="47" xfId="0" applyNumberFormat="1" applyFont="1" applyFill="1" applyBorder="1" applyAlignment="1">
      <alignment vertical="center"/>
    </xf>
    <xf numFmtId="4" fontId="2" fillId="6" borderId="47" xfId="0" applyNumberFormat="1" applyFont="1" applyFill="1" applyBorder="1" applyAlignment="1">
      <alignment vertical="center"/>
    </xf>
    <xf numFmtId="4" fontId="2" fillId="7" borderId="47" xfId="0" applyNumberFormat="1" applyFont="1" applyFill="1" applyBorder="1" applyAlignment="1">
      <alignment vertical="center"/>
    </xf>
    <xf numFmtId="4" fontId="2" fillId="8" borderId="47" xfId="0" applyNumberFormat="1" applyFont="1" applyFill="1" applyBorder="1" applyAlignment="1">
      <alignment vertical="center"/>
    </xf>
    <xf numFmtId="4" fontId="2" fillId="9" borderId="47" xfId="0" applyNumberFormat="1" applyFont="1" applyFill="1" applyBorder="1" applyAlignment="1">
      <alignment vertical="center"/>
    </xf>
    <xf numFmtId="4" fontId="2" fillId="11" borderId="47" xfId="0" applyNumberFormat="1" applyFont="1" applyFill="1" applyBorder="1" applyAlignment="1">
      <alignment vertical="center"/>
    </xf>
    <xf numFmtId="4" fontId="2" fillId="14" borderId="47" xfId="0" applyNumberFormat="1" applyFont="1" applyFill="1" applyBorder="1" applyAlignment="1">
      <alignment vertical="center"/>
    </xf>
    <xf numFmtId="4" fontId="2" fillId="12" borderId="47" xfId="0" applyNumberFormat="1" applyFont="1" applyFill="1" applyBorder="1" applyAlignment="1">
      <alignment vertical="center"/>
    </xf>
    <xf numFmtId="4" fontId="2" fillId="13" borderId="47" xfId="0" applyNumberFormat="1" applyFont="1" applyFill="1" applyBorder="1" applyAlignment="1">
      <alignment vertical="center"/>
    </xf>
    <xf numFmtId="4" fontId="2" fillId="15" borderId="51" xfId="0" applyNumberFormat="1" applyFont="1" applyFill="1" applyBorder="1" applyAlignment="1">
      <alignment vertical="center"/>
    </xf>
    <xf numFmtId="0" fontId="2" fillId="17" borderId="8" xfId="0" applyFont="1" applyFill="1" applyBorder="1" applyAlignment="1">
      <alignment horizontal="left" vertical="center" indent="1"/>
    </xf>
    <xf numFmtId="0" fontId="2" fillId="17" borderId="3" xfId="0" applyFont="1" applyFill="1" applyBorder="1" applyAlignment="1">
      <alignment horizontal="left" vertical="center" indent="1"/>
    </xf>
    <xf numFmtId="0" fontId="2" fillId="17" borderId="1" xfId="0" applyFont="1" applyFill="1" applyBorder="1" applyAlignment="1">
      <alignment vertical="center"/>
    </xf>
    <xf numFmtId="0" fontId="2" fillId="17" borderId="9" xfId="0" applyFont="1" applyFill="1" applyBorder="1" applyAlignment="1">
      <alignment vertical="center"/>
    </xf>
    <xf numFmtId="4" fontId="2" fillId="16" borderId="26" xfId="0" applyNumberFormat="1" applyFont="1" applyFill="1" applyBorder="1" applyAlignment="1">
      <alignment vertical="center"/>
    </xf>
    <xf numFmtId="4" fontId="2" fillId="16" borderId="45" xfId="0" applyNumberFormat="1" applyFont="1" applyFill="1" applyBorder="1" applyAlignment="1">
      <alignment vertical="center"/>
    </xf>
    <xf numFmtId="4" fontId="2" fillId="4" borderId="21" xfId="0" applyNumberFormat="1" applyFont="1" applyFill="1" applyBorder="1" applyAlignment="1">
      <alignment vertical="center"/>
    </xf>
    <xf numFmtId="4" fontId="2" fillId="3" borderId="9" xfId="0" applyNumberFormat="1" applyFont="1" applyFill="1" applyBorder="1" applyAlignment="1">
      <alignment vertical="center"/>
    </xf>
    <xf numFmtId="4" fontId="2" fillId="5" borderId="9" xfId="0" applyNumberFormat="1" applyFont="1" applyFill="1" applyBorder="1" applyAlignment="1">
      <alignment vertical="center"/>
    </xf>
    <xf numFmtId="4" fontId="7" fillId="0" borderId="66" xfId="0" applyNumberFormat="1" applyFont="1" applyBorder="1"/>
    <xf numFmtId="4" fontId="6" fillId="0" borderId="0" xfId="0" applyNumberFormat="1" applyFont="1" applyAlignment="1">
      <alignment horizontal="center" vertical="center" wrapText="1"/>
    </xf>
    <xf numFmtId="0" fontId="3" fillId="17" borderId="1" xfId="0" applyFont="1" applyFill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2" fontId="2" fillId="4" borderId="19" xfId="1" applyNumberFormat="1" applyFont="1" applyFill="1" applyBorder="1" applyAlignment="1">
      <alignment vertical="center"/>
    </xf>
    <xf numFmtId="2" fontId="2" fillId="7" borderId="1" xfId="0" applyNumberFormat="1" applyFont="1" applyFill="1" applyBorder="1"/>
    <xf numFmtId="2" fontId="0" fillId="13" borderId="1" xfId="0" applyNumberFormat="1" applyFill="1" applyBorder="1"/>
    <xf numFmtId="2" fontId="2" fillId="5" borderId="1" xfId="1" applyNumberFormat="1" applyFont="1" applyFill="1" applyBorder="1" applyAlignment="1">
      <alignment vertical="center"/>
    </xf>
    <xf numFmtId="0" fontId="6" fillId="16" borderId="86" xfId="0" applyFont="1" applyFill="1" applyBorder="1" applyAlignment="1">
      <alignment horizontal="center" vertical="center" wrapText="1"/>
    </xf>
    <xf numFmtId="0" fontId="3" fillId="10" borderId="84" xfId="0" applyFont="1" applyFill="1" applyBorder="1" applyAlignment="1">
      <alignment horizontal="center" vertical="center" wrapText="1"/>
    </xf>
    <xf numFmtId="0" fontId="12" fillId="8" borderId="57" xfId="0" applyFont="1" applyFill="1" applyBorder="1" applyAlignment="1">
      <alignment horizontal="center" vertical="center" wrapText="1"/>
    </xf>
    <xf numFmtId="167" fontId="2" fillId="8" borderId="12" xfId="0" applyNumberFormat="1" applyFont="1" applyFill="1" applyBorder="1" applyAlignment="1">
      <alignment horizontal="right" vertical="center"/>
    </xf>
    <xf numFmtId="167" fontId="2" fillId="8" borderId="1" xfId="0" applyNumberFormat="1" applyFont="1" applyFill="1" applyBorder="1" applyAlignment="1">
      <alignment horizontal="right" vertical="center"/>
    </xf>
    <xf numFmtId="167" fontId="2" fillId="8" borderId="49" xfId="0" applyNumberFormat="1" applyFont="1" applyFill="1" applyBorder="1" applyAlignment="1">
      <alignment horizontal="right" vertical="center"/>
    </xf>
    <xf numFmtId="167" fontId="2" fillId="8" borderId="18" xfId="0" applyNumberFormat="1" applyFont="1" applyFill="1" applyBorder="1" applyAlignment="1">
      <alignment horizontal="right" vertical="center"/>
    </xf>
    <xf numFmtId="167" fontId="2" fillId="8" borderId="22" xfId="0" applyNumberFormat="1" applyFont="1" applyFill="1" applyBorder="1" applyAlignment="1">
      <alignment horizontal="right" vertical="center"/>
    </xf>
    <xf numFmtId="164" fontId="2" fillId="8" borderId="1" xfId="1" applyFont="1" applyFill="1" applyBorder="1" applyAlignment="1">
      <alignment horizontal="right" vertical="center"/>
    </xf>
    <xf numFmtId="167" fontId="2" fillId="8" borderId="2" xfId="0" applyNumberFormat="1" applyFont="1" applyFill="1" applyBorder="1" applyAlignment="1">
      <alignment horizontal="right" vertical="center"/>
    </xf>
    <xf numFmtId="167" fontId="2" fillId="8" borderId="15" xfId="0" applyNumberFormat="1" applyFont="1" applyFill="1" applyBorder="1" applyAlignment="1">
      <alignment horizontal="right" vertical="center"/>
    </xf>
    <xf numFmtId="167" fontId="3" fillId="8" borderId="9" xfId="0" applyNumberFormat="1" applyFont="1" applyFill="1" applyBorder="1" applyAlignment="1">
      <alignment horizontal="right" vertical="center"/>
    </xf>
    <xf numFmtId="0" fontId="12" fillId="8" borderId="73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3" fontId="3" fillId="8" borderId="9" xfId="0" applyNumberFormat="1" applyFont="1" applyFill="1" applyBorder="1" applyAlignment="1">
      <alignment horizontal="right" vertical="center"/>
    </xf>
    <xf numFmtId="3" fontId="3" fillId="8" borderId="16" xfId="0" applyNumberFormat="1" applyFont="1" applyFill="1" applyBorder="1" applyAlignment="1">
      <alignment horizontal="right" vertical="center"/>
    </xf>
    <xf numFmtId="4" fontId="3" fillId="15" borderId="31" xfId="0" applyNumberFormat="1" applyFont="1" applyFill="1" applyBorder="1" applyAlignment="1">
      <alignment vertical="center"/>
    </xf>
    <xf numFmtId="0" fontId="2" fillId="0" borderId="85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4" fontId="2" fillId="16" borderId="2" xfId="0" applyNumberFormat="1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4" fontId="2" fillId="5" borderId="2" xfId="0" applyNumberFormat="1" applyFont="1" applyFill="1" applyBorder="1" applyAlignment="1">
      <alignment vertical="center"/>
    </xf>
    <xf numFmtId="4" fontId="2" fillId="6" borderId="2" xfId="0" applyNumberFormat="1" applyFont="1" applyFill="1" applyBorder="1" applyAlignment="1">
      <alignment vertical="center"/>
    </xf>
    <xf numFmtId="4" fontId="2" fillId="7" borderId="2" xfId="0" applyNumberFormat="1" applyFont="1" applyFill="1" applyBorder="1" applyAlignment="1">
      <alignment vertical="center"/>
    </xf>
    <xf numFmtId="4" fontId="2" fillId="8" borderId="2" xfId="0" applyNumberFormat="1" applyFont="1" applyFill="1" applyBorder="1" applyAlignment="1">
      <alignment vertical="center"/>
    </xf>
    <xf numFmtId="4" fontId="2" fillId="9" borderId="2" xfId="0" applyNumberFormat="1" applyFont="1" applyFill="1" applyBorder="1" applyAlignment="1">
      <alignment vertical="center"/>
    </xf>
    <xf numFmtId="4" fontId="2" fillId="11" borderId="2" xfId="0" applyNumberFormat="1" applyFont="1" applyFill="1" applyBorder="1" applyAlignment="1">
      <alignment vertical="center"/>
    </xf>
    <xf numFmtId="4" fontId="2" fillId="14" borderId="2" xfId="0" applyNumberFormat="1" applyFont="1" applyFill="1" applyBorder="1" applyAlignment="1">
      <alignment vertical="center"/>
    </xf>
    <xf numFmtId="4" fontId="2" fillId="12" borderId="2" xfId="0" applyNumberFormat="1" applyFont="1" applyFill="1" applyBorder="1" applyAlignment="1">
      <alignment vertical="center"/>
    </xf>
    <xf numFmtId="4" fontId="2" fillId="13" borderId="2" xfId="0" applyNumberFormat="1" applyFont="1" applyFill="1" applyBorder="1" applyAlignment="1">
      <alignment vertical="center"/>
    </xf>
    <xf numFmtId="4" fontId="2" fillId="4" borderId="53" xfId="0" applyNumberFormat="1" applyFont="1" applyFill="1" applyBorder="1" applyAlignment="1">
      <alignment vertical="center"/>
    </xf>
    <xf numFmtId="4" fontId="2" fillId="12" borderId="20" xfId="0" applyNumberFormat="1" applyFont="1" applyFill="1" applyBorder="1" applyAlignment="1">
      <alignment vertical="center"/>
    </xf>
    <xf numFmtId="4" fontId="2" fillId="13" borderId="20" xfId="0" applyNumberFormat="1" applyFont="1" applyFill="1" applyBorder="1" applyAlignment="1">
      <alignment vertical="center"/>
    </xf>
    <xf numFmtId="4" fontId="2" fillId="15" borderId="15" xfId="0" applyNumberFormat="1" applyFont="1" applyFill="1" applyBorder="1" applyAlignment="1">
      <alignment vertical="center"/>
    </xf>
    <xf numFmtId="4" fontId="19" fillId="0" borderId="88" xfId="0" applyNumberFormat="1" applyFont="1" applyBorder="1" applyAlignment="1">
      <alignment vertical="center"/>
    </xf>
    <xf numFmtId="0" fontId="7" fillId="0" borderId="65" xfId="0" applyFont="1" applyBorder="1" applyAlignment="1">
      <alignment horizontal="center"/>
    </xf>
    <xf numFmtId="4" fontId="3" fillId="0" borderId="89" xfId="0" applyNumberFormat="1" applyFont="1" applyBorder="1" applyAlignment="1">
      <alignment vertical="center"/>
    </xf>
    <xf numFmtId="0" fontId="2" fillId="13" borderId="47" xfId="0" applyFont="1" applyFill="1" applyBorder="1" applyAlignment="1">
      <alignment vertical="center"/>
    </xf>
    <xf numFmtId="167" fontId="2" fillId="8" borderId="19" xfId="0" applyNumberFormat="1" applyFont="1" applyFill="1" applyBorder="1" applyAlignment="1">
      <alignment horizontal="right" vertical="center"/>
    </xf>
    <xf numFmtId="4" fontId="3" fillId="2" borderId="62" xfId="0" applyNumberFormat="1" applyFont="1" applyFill="1" applyBorder="1" applyAlignment="1">
      <alignment horizontal="right" vertical="center"/>
    </xf>
    <xf numFmtId="0" fontId="2" fillId="13" borderId="70" xfId="0" applyFont="1" applyFill="1" applyBorder="1" applyAlignment="1">
      <alignment horizontal="left" vertical="center" indent="1"/>
    </xf>
    <xf numFmtId="0" fontId="2" fillId="13" borderId="1" xfId="0" applyFont="1" applyFill="1" applyBorder="1" applyAlignment="1">
      <alignment horizontal="right" vertical="center"/>
    </xf>
    <xf numFmtId="0" fontId="2" fillId="13" borderId="46" xfId="0" applyFont="1" applyFill="1" applyBorder="1" applyAlignment="1">
      <alignment horizontal="left" vertical="center" indent="1"/>
    </xf>
    <xf numFmtId="3" fontId="2" fillId="0" borderId="36" xfId="0" applyNumberFormat="1" applyFont="1" applyBorder="1" applyAlignment="1">
      <alignment vertical="center"/>
    </xf>
    <xf numFmtId="0" fontId="6" fillId="0" borderId="90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4" fontId="3" fillId="4" borderId="45" xfId="0" applyNumberFormat="1" applyFont="1" applyFill="1" applyBorder="1" applyAlignment="1">
      <alignment vertical="center"/>
    </xf>
    <xf numFmtId="4" fontId="2" fillId="7" borderId="49" xfId="0" applyNumberFormat="1" applyFont="1" applyFill="1" applyBorder="1" applyAlignment="1">
      <alignment horizontal="right" vertical="center" wrapText="1"/>
    </xf>
    <xf numFmtId="3" fontId="3" fillId="2" borderId="33" xfId="0" applyNumberFormat="1" applyFont="1" applyFill="1" applyBorder="1" applyAlignment="1">
      <alignment vertical="center"/>
    </xf>
    <xf numFmtId="2" fontId="3" fillId="3" borderId="12" xfId="0" applyNumberFormat="1" applyFont="1" applyFill="1" applyBorder="1" applyAlignment="1">
      <alignment vertical="center"/>
    </xf>
    <xf numFmtId="2" fontId="3" fillId="5" borderId="45" xfId="0" applyNumberFormat="1" applyFont="1" applyFill="1" applyBorder="1" applyAlignment="1">
      <alignment vertical="center"/>
    </xf>
    <xf numFmtId="2" fontId="3" fillId="6" borderId="54" xfId="0" applyNumberFormat="1" applyFont="1" applyFill="1" applyBorder="1" applyAlignment="1">
      <alignment vertical="center"/>
    </xf>
    <xf numFmtId="2" fontId="3" fillId="7" borderId="12" xfId="0" applyNumberFormat="1" applyFont="1" applyFill="1" applyBorder="1" applyAlignment="1">
      <alignment vertical="center"/>
    </xf>
    <xf numFmtId="2" fontId="3" fillId="8" borderId="45" xfId="0" applyNumberFormat="1" applyFont="1" applyFill="1" applyBorder="1" applyAlignment="1">
      <alignment vertical="center"/>
    </xf>
    <xf numFmtId="2" fontId="3" fillId="9" borderId="12" xfId="0" applyNumberFormat="1" applyFont="1" applyFill="1" applyBorder="1" applyAlignment="1">
      <alignment vertical="center"/>
    </xf>
    <xf numFmtId="2" fontId="3" fillId="11" borderId="45" xfId="0" applyNumberFormat="1" applyFont="1" applyFill="1" applyBorder="1" applyAlignment="1">
      <alignment vertical="center"/>
    </xf>
    <xf numFmtId="2" fontId="3" fillId="14" borderId="12" xfId="0" applyNumberFormat="1" applyFont="1" applyFill="1" applyBorder="1" applyAlignment="1">
      <alignment vertical="center"/>
    </xf>
    <xf numFmtId="2" fontId="3" fillId="12" borderId="12" xfId="0" applyNumberFormat="1" applyFont="1" applyFill="1" applyBorder="1" applyAlignment="1">
      <alignment vertical="center"/>
    </xf>
    <xf numFmtId="2" fontId="3" fillId="13" borderId="45" xfId="0" applyNumberFormat="1" applyFont="1" applyFill="1" applyBorder="1" applyAlignment="1">
      <alignment vertical="center"/>
    </xf>
    <xf numFmtId="2" fontId="3" fillId="13" borderId="54" xfId="0" applyNumberFormat="1" applyFont="1" applyFill="1" applyBorder="1" applyAlignment="1">
      <alignment vertical="center"/>
    </xf>
    <xf numFmtId="0" fontId="3" fillId="12" borderId="91" xfId="0" applyFont="1" applyFill="1" applyBorder="1" applyAlignment="1">
      <alignment horizontal="center" vertical="center" wrapText="1"/>
    </xf>
    <xf numFmtId="165" fontId="3" fillId="12" borderId="21" xfId="0" applyNumberFormat="1" applyFont="1" applyFill="1" applyBorder="1" applyAlignment="1">
      <alignment horizontal="right" vertical="center"/>
    </xf>
    <xf numFmtId="165" fontId="3" fillId="12" borderId="19" xfId="0" applyNumberFormat="1" applyFont="1" applyFill="1" applyBorder="1" applyAlignment="1">
      <alignment horizontal="right" vertical="center"/>
    </xf>
    <xf numFmtId="165" fontId="3" fillId="12" borderId="19" xfId="0" applyNumberFormat="1" applyFont="1" applyFill="1" applyBorder="1" applyAlignment="1">
      <alignment vertical="center"/>
    </xf>
    <xf numFmtId="165" fontId="20" fillId="12" borderId="19" xfId="0" applyNumberFormat="1" applyFont="1" applyFill="1" applyBorder="1" applyAlignment="1">
      <alignment vertical="center"/>
    </xf>
    <xf numFmtId="165" fontId="3" fillId="12" borderId="49" xfId="0" applyNumberFormat="1" applyFont="1" applyFill="1" applyBorder="1" applyAlignment="1">
      <alignment vertical="center"/>
    </xf>
    <xf numFmtId="165" fontId="3" fillId="12" borderId="18" xfId="0" applyNumberFormat="1" applyFont="1" applyFill="1" applyBorder="1" applyAlignment="1">
      <alignment vertical="center"/>
    </xf>
    <xf numFmtId="165" fontId="3" fillId="12" borderId="21" xfId="0" applyNumberFormat="1" applyFont="1" applyFill="1" applyBorder="1" applyAlignment="1">
      <alignment vertical="center"/>
    </xf>
    <xf numFmtId="164" fontId="3" fillId="12" borderId="19" xfId="1" applyFont="1" applyFill="1" applyBorder="1" applyAlignment="1">
      <alignment vertical="center"/>
    </xf>
    <xf numFmtId="165" fontId="3" fillId="12" borderId="19" xfId="1" applyNumberFormat="1" applyFont="1" applyFill="1" applyBorder="1" applyAlignment="1">
      <alignment vertical="center"/>
    </xf>
    <xf numFmtId="165" fontId="3" fillId="12" borderId="22" xfId="0" applyNumberFormat="1" applyFont="1" applyFill="1" applyBorder="1" applyAlignment="1">
      <alignment vertical="center"/>
    </xf>
    <xf numFmtId="165" fontId="3" fillId="12" borderId="20" xfId="0" applyNumberFormat="1" applyFont="1" applyFill="1" applyBorder="1" applyAlignment="1">
      <alignment vertical="center"/>
    </xf>
    <xf numFmtId="0" fontId="3" fillId="12" borderId="92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165" fontId="3" fillId="12" borderId="53" xfId="0" applyNumberFormat="1" applyFont="1" applyFill="1" applyBorder="1" applyAlignment="1">
      <alignment vertical="center"/>
    </xf>
    <xf numFmtId="3" fontId="3" fillId="12" borderId="45" xfId="0" applyNumberFormat="1" applyFont="1" applyFill="1" applyBorder="1" applyAlignment="1">
      <alignment vertical="center"/>
    </xf>
    <xf numFmtId="0" fontId="2" fillId="2" borderId="46" xfId="0" applyFont="1" applyFill="1" applyBorder="1" applyAlignment="1">
      <alignment horizontal="left" vertical="center" indent="1"/>
    </xf>
    <xf numFmtId="4" fontId="2" fillId="4" borderId="1" xfId="0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3" fillId="15" borderId="91" xfId="0" applyFont="1" applyFill="1" applyBorder="1" applyAlignment="1">
      <alignment horizontal="center" vertical="center" wrapText="1"/>
    </xf>
    <xf numFmtId="165" fontId="3" fillId="15" borderId="21" xfId="0" applyNumberFormat="1" applyFont="1" applyFill="1" applyBorder="1" applyAlignment="1">
      <alignment horizontal="right" vertical="center"/>
    </xf>
    <xf numFmtId="165" fontId="3" fillId="15" borderId="19" xfId="0" applyNumberFormat="1" applyFont="1" applyFill="1" applyBorder="1" applyAlignment="1">
      <alignment horizontal="right" vertical="center"/>
    </xf>
    <xf numFmtId="165" fontId="3" fillId="15" borderId="19" xfId="0" applyNumberFormat="1" applyFont="1" applyFill="1" applyBorder="1" applyAlignment="1">
      <alignment vertical="center"/>
    </xf>
    <xf numFmtId="165" fontId="20" fillId="15" borderId="19" xfId="0" applyNumberFormat="1" applyFont="1" applyFill="1" applyBorder="1" applyAlignment="1">
      <alignment vertical="center"/>
    </xf>
    <xf numFmtId="165" fontId="3" fillId="15" borderId="49" xfId="0" applyNumberFormat="1" applyFont="1" applyFill="1" applyBorder="1" applyAlignment="1">
      <alignment vertical="center"/>
    </xf>
    <xf numFmtId="165" fontId="3" fillId="15" borderId="18" xfId="0" applyNumberFormat="1" applyFont="1" applyFill="1" applyBorder="1" applyAlignment="1">
      <alignment vertical="center"/>
    </xf>
    <xf numFmtId="165" fontId="3" fillId="15" borderId="21" xfId="0" applyNumberFormat="1" applyFont="1" applyFill="1" applyBorder="1" applyAlignment="1">
      <alignment vertical="center"/>
    </xf>
    <xf numFmtId="164" fontId="3" fillId="15" borderId="19" xfId="1" applyFont="1" applyFill="1" applyBorder="1" applyAlignment="1">
      <alignment vertical="center"/>
    </xf>
    <xf numFmtId="165" fontId="3" fillId="15" borderId="19" xfId="1" applyNumberFormat="1" applyFont="1" applyFill="1" applyBorder="1" applyAlignment="1">
      <alignment vertical="center"/>
    </xf>
    <xf numFmtId="165" fontId="3" fillId="15" borderId="22" xfId="0" applyNumberFormat="1" applyFont="1" applyFill="1" applyBorder="1" applyAlignment="1">
      <alignment vertical="center"/>
    </xf>
    <xf numFmtId="165" fontId="3" fillId="15" borderId="20" xfId="0" applyNumberFormat="1" applyFont="1" applyFill="1" applyBorder="1" applyAlignment="1">
      <alignment vertical="center"/>
    </xf>
    <xf numFmtId="0" fontId="3" fillId="15" borderId="92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165" fontId="3" fillId="15" borderId="53" xfId="0" applyNumberFormat="1" applyFont="1" applyFill="1" applyBorder="1" applyAlignment="1">
      <alignment vertical="center"/>
    </xf>
    <xf numFmtId="3" fontId="3" fillId="15" borderId="45" xfId="0" applyNumberFormat="1" applyFont="1" applyFill="1" applyBorder="1" applyAlignment="1">
      <alignment vertical="center"/>
    </xf>
    <xf numFmtId="165" fontId="3" fillId="10" borderId="93" xfId="0" applyNumberFormat="1" applyFont="1" applyFill="1" applyBorder="1" applyAlignment="1">
      <alignment vertical="center"/>
    </xf>
    <xf numFmtId="4" fontId="2" fillId="7" borderId="19" xfId="0" applyNumberFormat="1" applyFont="1" applyFill="1" applyBorder="1" applyAlignment="1">
      <alignment vertical="center"/>
    </xf>
    <xf numFmtId="4" fontId="2" fillId="8" borderId="19" xfId="0" applyNumberFormat="1" applyFont="1" applyFill="1" applyBorder="1" applyAlignment="1">
      <alignment vertical="center"/>
    </xf>
    <xf numFmtId="4" fontId="2" fillId="9" borderId="19" xfId="0" applyNumberFormat="1" applyFont="1" applyFill="1" applyBorder="1" applyAlignment="1">
      <alignment vertical="center"/>
    </xf>
    <xf numFmtId="4" fontId="2" fillId="11" borderId="19" xfId="0" applyNumberFormat="1" applyFont="1" applyFill="1" applyBorder="1" applyAlignment="1">
      <alignment vertical="center"/>
    </xf>
    <xf numFmtId="4" fontId="2" fillId="14" borderId="19" xfId="0" applyNumberFormat="1" applyFont="1" applyFill="1" applyBorder="1" applyAlignment="1">
      <alignment vertical="center"/>
    </xf>
    <xf numFmtId="4" fontId="2" fillId="6" borderId="19" xfId="0" applyNumberFormat="1" applyFont="1" applyFill="1" applyBorder="1" applyAlignment="1">
      <alignment vertical="center"/>
    </xf>
    <xf numFmtId="0" fontId="3" fillId="13" borderId="91" xfId="0" applyFont="1" applyFill="1" applyBorder="1" applyAlignment="1">
      <alignment horizontal="center" vertical="center" wrapText="1"/>
    </xf>
    <xf numFmtId="165" fontId="3" fillId="13" borderId="21" xfId="0" applyNumberFormat="1" applyFont="1" applyFill="1" applyBorder="1" applyAlignment="1">
      <alignment horizontal="right" vertical="center"/>
    </xf>
    <xf numFmtId="165" fontId="3" fillId="13" borderId="19" xfId="0" applyNumberFormat="1" applyFont="1" applyFill="1" applyBorder="1" applyAlignment="1">
      <alignment horizontal="right" vertical="center"/>
    </xf>
    <xf numFmtId="165" fontId="3" fillId="13" borderId="19" xfId="0" applyNumberFormat="1" applyFont="1" applyFill="1" applyBorder="1" applyAlignment="1">
      <alignment vertical="center"/>
    </xf>
    <xf numFmtId="165" fontId="20" fillId="13" borderId="19" xfId="0" applyNumberFormat="1" applyFont="1" applyFill="1" applyBorder="1" applyAlignment="1">
      <alignment vertical="center"/>
    </xf>
    <xf numFmtId="165" fontId="3" fillId="13" borderId="49" xfId="0" applyNumberFormat="1" applyFont="1" applyFill="1" applyBorder="1" applyAlignment="1">
      <alignment vertical="center"/>
    </xf>
    <xf numFmtId="165" fontId="3" fillId="13" borderId="18" xfId="0" applyNumberFormat="1" applyFont="1" applyFill="1" applyBorder="1" applyAlignment="1">
      <alignment vertical="center"/>
    </xf>
    <xf numFmtId="165" fontId="3" fillId="13" borderId="21" xfId="0" applyNumberFormat="1" applyFont="1" applyFill="1" applyBorder="1" applyAlignment="1">
      <alignment vertical="center"/>
    </xf>
    <xf numFmtId="164" fontId="3" fillId="13" borderId="19" xfId="1" applyFont="1" applyFill="1" applyBorder="1" applyAlignment="1">
      <alignment vertical="center"/>
    </xf>
    <xf numFmtId="165" fontId="3" fillId="13" borderId="19" xfId="1" applyNumberFormat="1" applyFont="1" applyFill="1" applyBorder="1" applyAlignment="1">
      <alignment vertical="center"/>
    </xf>
    <xf numFmtId="165" fontId="3" fillId="13" borderId="22" xfId="0" applyNumberFormat="1" applyFont="1" applyFill="1" applyBorder="1" applyAlignment="1">
      <alignment vertical="center"/>
    </xf>
    <xf numFmtId="165" fontId="3" fillId="13" borderId="20" xfId="0" applyNumberFormat="1" applyFont="1" applyFill="1" applyBorder="1" applyAlignment="1">
      <alignment vertical="center"/>
    </xf>
    <xf numFmtId="0" fontId="3" fillId="13" borderId="92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165" fontId="3" fillId="13" borderId="53" xfId="0" applyNumberFormat="1" applyFont="1" applyFill="1" applyBorder="1" applyAlignment="1">
      <alignment vertical="center"/>
    </xf>
    <xf numFmtId="3" fontId="3" fillId="13" borderId="45" xfId="0" applyNumberFormat="1" applyFont="1" applyFill="1" applyBorder="1" applyAlignment="1">
      <alignment vertical="center"/>
    </xf>
    <xf numFmtId="3" fontId="3" fillId="2" borderId="87" xfId="0" applyNumberFormat="1" applyFont="1" applyFill="1" applyBorder="1" applyAlignment="1">
      <alignment vertical="center"/>
    </xf>
    <xf numFmtId="165" fontId="3" fillId="10" borderId="45" xfId="0" applyNumberFormat="1" applyFont="1" applyFill="1" applyBorder="1" applyAlignment="1">
      <alignment vertical="center"/>
    </xf>
    <xf numFmtId="0" fontId="3" fillId="9" borderId="91" xfId="0" applyFont="1" applyFill="1" applyBorder="1" applyAlignment="1">
      <alignment horizontal="center" vertical="center" wrapText="1"/>
    </xf>
    <xf numFmtId="165" fontId="3" fillId="9" borderId="21" xfId="0" applyNumberFormat="1" applyFont="1" applyFill="1" applyBorder="1" applyAlignment="1">
      <alignment horizontal="right" vertical="center"/>
    </xf>
    <xf numFmtId="165" fontId="3" fillId="9" borderId="19" xfId="0" applyNumberFormat="1" applyFont="1" applyFill="1" applyBorder="1" applyAlignment="1">
      <alignment horizontal="right" vertical="center"/>
    </xf>
    <xf numFmtId="165" fontId="3" fillId="9" borderId="19" xfId="0" applyNumberFormat="1" applyFont="1" applyFill="1" applyBorder="1" applyAlignment="1">
      <alignment vertical="center"/>
    </xf>
    <xf numFmtId="165" fontId="20" fillId="9" borderId="19" xfId="0" applyNumberFormat="1" applyFont="1" applyFill="1" applyBorder="1" applyAlignment="1">
      <alignment vertical="center"/>
    </xf>
    <xf numFmtId="165" fontId="3" fillId="9" borderId="49" xfId="0" applyNumberFormat="1" applyFont="1" applyFill="1" applyBorder="1" applyAlignment="1">
      <alignment vertical="center"/>
    </xf>
    <xf numFmtId="165" fontId="3" fillId="9" borderId="18" xfId="0" applyNumberFormat="1" applyFont="1" applyFill="1" applyBorder="1" applyAlignment="1">
      <alignment vertical="center"/>
    </xf>
    <xf numFmtId="165" fontId="3" fillId="9" borderId="21" xfId="0" applyNumberFormat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65" fontId="3" fillId="9" borderId="19" xfId="1" applyNumberFormat="1" applyFont="1" applyFill="1" applyBorder="1" applyAlignment="1">
      <alignment vertical="center"/>
    </xf>
    <xf numFmtId="165" fontId="3" fillId="9" borderId="22" xfId="0" applyNumberFormat="1" applyFont="1" applyFill="1" applyBorder="1" applyAlignment="1">
      <alignment vertical="center"/>
    </xf>
    <xf numFmtId="165" fontId="3" fillId="9" borderId="20" xfId="0" applyNumberFormat="1" applyFont="1" applyFill="1" applyBorder="1" applyAlignment="1">
      <alignment vertical="center"/>
    </xf>
    <xf numFmtId="0" fontId="3" fillId="9" borderId="92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165" fontId="3" fillId="9" borderId="53" xfId="0" applyNumberFormat="1" applyFont="1" applyFill="1" applyBorder="1" applyAlignment="1">
      <alignment vertical="center"/>
    </xf>
    <xf numFmtId="3" fontId="3" fillId="9" borderId="45" xfId="0" applyNumberFormat="1" applyFont="1" applyFill="1" applyBorder="1" applyAlignment="1">
      <alignment vertical="center"/>
    </xf>
    <xf numFmtId="0" fontId="3" fillId="18" borderId="91" xfId="0" applyFont="1" applyFill="1" applyBorder="1" applyAlignment="1">
      <alignment horizontal="center" vertical="center" wrapText="1"/>
    </xf>
    <xf numFmtId="165" fontId="3" fillId="18" borderId="21" xfId="0" applyNumberFormat="1" applyFont="1" applyFill="1" applyBorder="1" applyAlignment="1">
      <alignment horizontal="right" vertical="center"/>
    </xf>
    <xf numFmtId="165" fontId="3" fillId="18" borderId="19" xfId="0" applyNumberFormat="1" applyFont="1" applyFill="1" applyBorder="1" applyAlignment="1">
      <alignment horizontal="right" vertical="center"/>
    </xf>
    <xf numFmtId="165" fontId="3" fillId="18" borderId="19" xfId="0" applyNumberFormat="1" applyFont="1" applyFill="1" applyBorder="1" applyAlignment="1">
      <alignment vertical="center"/>
    </xf>
    <xf numFmtId="165" fontId="20" fillId="18" borderId="19" xfId="0" applyNumberFormat="1" applyFont="1" applyFill="1" applyBorder="1" applyAlignment="1">
      <alignment vertical="center"/>
    </xf>
    <xf numFmtId="165" fontId="3" fillId="18" borderId="49" xfId="0" applyNumberFormat="1" applyFont="1" applyFill="1" applyBorder="1" applyAlignment="1">
      <alignment vertical="center"/>
    </xf>
    <xf numFmtId="165" fontId="3" fillId="18" borderId="18" xfId="0" applyNumberFormat="1" applyFont="1" applyFill="1" applyBorder="1" applyAlignment="1">
      <alignment vertical="center"/>
    </xf>
    <xf numFmtId="165" fontId="3" fillId="18" borderId="21" xfId="0" applyNumberFormat="1" applyFont="1" applyFill="1" applyBorder="1" applyAlignment="1">
      <alignment vertical="center"/>
    </xf>
    <xf numFmtId="164" fontId="3" fillId="18" borderId="19" xfId="1" applyFont="1" applyFill="1" applyBorder="1" applyAlignment="1">
      <alignment vertical="center"/>
    </xf>
    <xf numFmtId="165" fontId="3" fillId="18" borderId="19" xfId="1" applyNumberFormat="1" applyFont="1" applyFill="1" applyBorder="1" applyAlignment="1">
      <alignment vertical="center"/>
    </xf>
    <xf numFmtId="165" fontId="3" fillId="18" borderId="22" xfId="0" applyNumberFormat="1" applyFont="1" applyFill="1" applyBorder="1" applyAlignment="1">
      <alignment vertical="center"/>
    </xf>
    <xf numFmtId="165" fontId="3" fillId="18" borderId="20" xfId="0" applyNumberFormat="1" applyFont="1" applyFill="1" applyBorder="1" applyAlignment="1">
      <alignment vertical="center"/>
    </xf>
    <xf numFmtId="0" fontId="3" fillId="18" borderId="92" xfId="0" applyFont="1" applyFill="1" applyBorder="1" applyAlignment="1">
      <alignment horizontal="center" vertical="center" wrapText="1"/>
    </xf>
    <xf numFmtId="0" fontId="3" fillId="18" borderId="18" xfId="0" applyFont="1" applyFill="1" applyBorder="1" applyAlignment="1">
      <alignment horizontal="center" vertical="center" wrapText="1"/>
    </xf>
    <xf numFmtId="165" fontId="3" fillId="18" borderId="53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4" fontId="15" fillId="0" borderId="0" xfId="0" applyNumberFormat="1" applyFont="1" applyAlignment="1">
      <alignment horizontal="center" vertical="center"/>
    </xf>
    <xf numFmtId="4" fontId="7" fillId="0" borderId="65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7" fillId="0" borderId="65" xfId="0" applyFont="1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mruColors>
      <color rgb="FFCCFF99"/>
      <color rgb="FFFF7C80"/>
      <color rgb="FFFFFF99"/>
      <color rgb="FFCCCCFF"/>
      <color rgb="FFCCCC00"/>
      <color rgb="FFFFCC99"/>
      <color rgb="FF66FFCC"/>
      <color rgb="FF33CCCC"/>
      <color rgb="FF66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S271"/>
  <sheetViews>
    <sheetView tabSelected="1" topLeftCell="A126" zoomScaleNormal="100" zoomScaleSheetLayoutView="75" workbookViewId="0">
      <pane xSplit="1" topLeftCell="B1" activePane="topRight" state="frozen"/>
      <selection pane="topRight" activeCell="A29" sqref="A29"/>
    </sheetView>
  </sheetViews>
  <sheetFormatPr defaultRowHeight="12.75" x14ac:dyDescent="0.2"/>
  <cols>
    <col min="1" max="1" width="33.42578125" style="1" customWidth="1"/>
    <col min="2" max="2" width="7.7109375" style="1" customWidth="1"/>
    <col min="3" max="3" width="11" style="16" hidden="1" customWidth="1"/>
    <col min="4" max="4" width="12.140625" style="1" hidden="1" customWidth="1"/>
    <col min="5" max="5" width="12.5703125" style="1" hidden="1" customWidth="1"/>
    <col min="6" max="10" width="11.5703125" style="157" customWidth="1"/>
    <col min="11" max="11" width="10.5703125" style="21" customWidth="1"/>
    <col min="12" max="12" width="10.85546875" style="21" customWidth="1"/>
    <col min="13" max="13" width="10.5703125" style="21" customWidth="1"/>
    <col min="14" max="14" width="11" style="21" customWidth="1"/>
    <col min="15" max="15" width="10.85546875" style="21" customWidth="1"/>
    <col min="16" max="16" width="10.28515625" style="21" customWidth="1"/>
    <col min="17" max="17" width="10.140625" style="21" customWidth="1"/>
    <col min="18" max="18" width="10.7109375" style="21" customWidth="1"/>
    <col min="19" max="19" width="11.7109375" style="21" customWidth="1"/>
    <col min="20" max="20" width="10.28515625" style="21" customWidth="1"/>
    <col min="21" max="21" width="11.28515625" style="21" customWidth="1"/>
    <col min="22" max="22" width="10.85546875" style="21" customWidth="1"/>
    <col min="23" max="23" width="11.7109375" style="21" customWidth="1"/>
    <col min="24" max="24" width="39.5703125" style="3" customWidth="1"/>
    <col min="25" max="29" width="9.140625" customWidth="1"/>
  </cols>
  <sheetData>
    <row r="1" spans="1:25" s="1" customFormat="1" ht="19.149999999999999" customHeight="1" x14ac:dyDescent="0.25">
      <c r="A1" s="469" t="s">
        <v>91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0"/>
    </row>
    <row r="2" spans="1:25" s="1" customFormat="1" ht="19.149999999999999" customHeight="1" thickBot="1" x14ac:dyDescent="0.4">
      <c r="A2" s="237"/>
      <c r="B2" s="6"/>
      <c r="C2" s="14"/>
      <c r="D2" s="235"/>
      <c r="E2" s="235"/>
      <c r="F2" s="236"/>
      <c r="G2" s="236"/>
      <c r="H2" s="236"/>
      <c r="I2" s="236"/>
      <c r="J2" s="236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9"/>
      <c r="W2" s="19"/>
      <c r="X2" s="11"/>
      <c r="Y2" s="8"/>
    </row>
    <row r="3" spans="1:25" s="1" customFormat="1" ht="19.149999999999999" customHeight="1" thickTop="1" thickBot="1" x14ac:dyDescent="0.3">
      <c r="A3" s="472" t="s">
        <v>209</v>
      </c>
      <c r="B3" s="473"/>
      <c r="C3" s="473"/>
      <c r="D3" s="473"/>
      <c r="E3" s="473"/>
      <c r="F3" s="353"/>
      <c r="G3" s="353"/>
      <c r="H3" s="353"/>
      <c r="I3" s="353"/>
      <c r="J3" s="353"/>
      <c r="K3" s="471" t="s">
        <v>227</v>
      </c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309"/>
      <c r="X3" s="10"/>
    </row>
    <row r="4" spans="1:25" s="1" customFormat="1" ht="26.45" customHeight="1" thickTop="1" thickBot="1" x14ac:dyDescent="0.25">
      <c r="A4" s="146" t="s">
        <v>0</v>
      </c>
      <c r="B4" s="147" t="s">
        <v>1</v>
      </c>
      <c r="C4" s="320" t="s">
        <v>150</v>
      </c>
      <c r="D4" s="202" t="s">
        <v>116</v>
      </c>
      <c r="E4" s="196" t="s">
        <v>118</v>
      </c>
      <c r="F4" s="378" t="s">
        <v>189</v>
      </c>
      <c r="G4" s="420" t="s">
        <v>211</v>
      </c>
      <c r="H4" s="397" t="s">
        <v>208</v>
      </c>
      <c r="I4" s="438" t="s">
        <v>228</v>
      </c>
      <c r="J4" s="454" t="s">
        <v>229</v>
      </c>
      <c r="K4" s="203" t="s">
        <v>92</v>
      </c>
      <c r="L4" s="204" t="s">
        <v>93</v>
      </c>
      <c r="M4" s="205" t="s">
        <v>103</v>
      </c>
      <c r="N4" s="206" t="s">
        <v>94</v>
      </c>
      <c r="O4" s="207" t="s">
        <v>95</v>
      </c>
      <c r="P4" s="208" t="s">
        <v>96</v>
      </c>
      <c r="Q4" s="209" t="s">
        <v>97</v>
      </c>
      <c r="R4" s="210" t="s">
        <v>98</v>
      </c>
      <c r="S4" s="211" t="s">
        <v>99</v>
      </c>
      <c r="T4" s="212" t="s">
        <v>100</v>
      </c>
      <c r="U4" s="213" t="s">
        <v>101</v>
      </c>
      <c r="V4" s="214" t="s">
        <v>102</v>
      </c>
      <c r="W4" s="310" t="s">
        <v>104</v>
      </c>
      <c r="X4" s="12" t="s">
        <v>72</v>
      </c>
    </row>
    <row r="5" spans="1:25" s="5" customFormat="1" ht="15.2" customHeight="1" thickTop="1" x14ac:dyDescent="0.2">
      <c r="A5" s="28" t="s">
        <v>2</v>
      </c>
      <c r="B5" s="29">
        <v>50110</v>
      </c>
      <c r="C5" s="321"/>
      <c r="D5" s="189">
        <v>42705.5</v>
      </c>
      <c r="E5" s="165">
        <v>25057.23</v>
      </c>
      <c r="F5" s="379">
        <v>44550</v>
      </c>
      <c r="G5" s="421">
        <v>30383.08</v>
      </c>
      <c r="H5" s="398">
        <v>17500</v>
      </c>
      <c r="I5" s="439">
        <v>17826</v>
      </c>
      <c r="J5" s="455">
        <v>31500</v>
      </c>
      <c r="K5" s="30"/>
      <c r="L5" s="31"/>
      <c r="M5" s="32"/>
      <c r="N5" s="33"/>
      <c r="O5" s="34"/>
      <c r="P5" s="35"/>
      <c r="Q5" s="36"/>
      <c r="R5" s="117"/>
      <c r="S5" s="134"/>
      <c r="T5" s="123"/>
      <c r="U5" s="129"/>
      <c r="V5" s="141"/>
      <c r="W5" s="37">
        <f t="shared" ref="W5:W35" si="0">SUM(K5:V5)</f>
        <v>0</v>
      </c>
      <c r="X5" s="38" t="s">
        <v>163</v>
      </c>
    </row>
    <row r="6" spans="1:25" s="5" customFormat="1" ht="15.2" customHeight="1" x14ac:dyDescent="0.2">
      <c r="A6" s="39" t="s">
        <v>3</v>
      </c>
      <c r="B6" s="40">
        <v>50120</v>
      </c>
      <c r="C6" s="322"/>
      <c r="D6" s="190">
        <v>1085.57</v>
      </c>
      <c r="E6" s="151">
        <v>476.94</v>
      </c>
      <c r="F6" s="380">
        <v>200</v>
      </c>
      <c r="G6" s="422">
        <v>190</v>
      </c>
      <c r="H6" s="399">
        <v>200</v>
      </c>
      <c r="I6" s="440">
        <v>236</v>
      </c>
      <c r="J6" s="456">
        <v>100</v>
      </c>
      <c r="K6" s="41"/>
      <c r="L6" s="42"/>
      <c r="M6" s="43"/>
      <c r="N6" s="44"/>
      <c r="O6" s="45"/>
      <c r="P6" s="46"/>
      <c r="Q6" s="47"/>
      <c r="R6" s="119"/>
      <c r="S6" s="135"/>
      <c r="T6" s="124"/>
      <c r="U6" s="130"/>
      <c r="V6" s="142"/>
      <c r="W6" s="48">
        <f t="shared" si="0"/>
        <v>0</v>
      </c>
      <c r="X6" s="49" t="s">
        <v>4</v>
      </c>
    </row>
    <row r="7" spans="1:25" s="5" customFormat="1" ht="15.2" customHeight="1" x14ac:dyDescent="0.2">
      <c r="A7" s="39" t="s">
        <v>5</v>
      </c>
      <c r="B7" s="40">
        <v>50130</v>
      </c>
      <c r="C7" s="322">
        <v>752</v>
      </c>
      <c r="D7" s="190"/>
      <c r="E7" s="151"/>
      <c r="F7" s="380">
        <v>200</v>
      </c>
      <c r="G7" s="422">
        <v>2446</v>
      </c>
      <c r="H7" s="399">
        <v>200</v>
      </c>
      <c r="I7" s="440">
        <v>291.2</v>
      </c>
      <c r="J7" s="456">
        <v>200</v>
      </c>
      <c r="K7" s="41"/>
      <c r="L7" s="42"/>
      <c r="M7" s="43"/>
      <c r="N7" s="44"/>
      <c r="O7" s="45"/>
      <c r="P7" s="46"/>
      <c r="Q7" s="47"/>
      <c r="R7" s="119"/>
      <c r="S7" s="135"/>
      <c r="T7" s="124"/>
      <c r="U7" s="130"/>
      <c r="V7" s="142"/>
      <c r="W7" s="48">
        <f t="shared" si="0"/>
        <v>0</v>
      </c>
      <c r="X7" s="49" t="s">
        <v>214</v>
      </c>
    </row>
    <row r="8" spans="1:25" s="5" customFormat="1" ht="15.2" customHeight="1" x14ac:dyDescent="0.2">
      <c r="A8" s="39" t="s">
        <v>6</v>
      </c>
      <c r="B8" s="40">
        <v>50140</v>
      </c>
      <c r="C8" s="322">
        <v>2387</v>
      </c>
      <c r="D8" s="190">
        <v>1182.8699999999999</v>
      </c>
      <c r="E8" s="151">
        <v>1763.01</v>
      </c>
      <c r="F8" s="380">
        <v>1000</v>
      </c>
      <c r="G8" s="422">
        <v>832</v>
      </c>
      <c r="H8" s="399">
        <v>600</v>
      </c>
      <c r="I8" s="440">
        <v>489.47</v>
      </c>
      <c r="J8" s="456">
        <v>600</v>
      </c>
      <c r="K8" s="41"/>
      <c r="L8" s="42"/>
      <c r="M8" s="43"/>
      <c r="N8" s="44"/>
      <c r="O8" s="45"/>
      <c r="P8" s="46"/>
      <c r="Q8" s="47"/>
      <c r="R8" s="119"/>
      <c r="S8" s="135"/>
      <c r="T8" s="124"/>
      <c r="U8" s="130"/>
      <c r="V8" s="142"/>
      <c r="W8" s="48">
        <f t="shared" si="0"/>
        <v>0</v>
      </c>
      <c r="X8" s="49" t="s">
        <v>218</v>
      </c>
    </row>
    <row r="9" spans="1:25" s="5" customFormat="1" ht="15.2" customHeight="1" x14ac:dyDescent="0.2">
      <c r="A9" s="39" t="s">
        <v>7</v>
      </c>
      <c r="B9" s="40">
        <v>50150</v>
      </c>
      <c r="C9" s="322">
        <v>350</v>
      </c>
      <c r="D9" s="191">
        <v>325.83</v>
      </c>
      <c r="E9" s="152">
        <v>23.17</v>
      </c>
      <c r="F9" s="381"/>
      <c r="G9" s="423"/>
      <c r="H9" s="400"/>
      <c r="I9" s="441"/>
      <c r="J9" s="457"/>
      <c r="K9" s="50"/>
      <c r="L9" s="51"/>
      <c r="M9" s="52"/>
      <c r="N9" s="53"/>
      <c r="O9" s="45"/>
      <c r="P9" s="54"/>
      <c r="Q9" s="55"/>
      <c r="R9" s="118"/>
      <c r="S9" s="136"/>
      <c r="T9" s="125"/>
      <c r="U9" s="131"/>
      <c r="V9" s="143"/>
      <c r="W9" s="48">
        <f t="shared" si="0"/>
        <v>0</v>
      </c>
      <c r="X9" s="49"/>
    </row>
    <row r="10" spans="1:25" s="5" customFormat="1" ht="15.2" customHeight="1" x14ac:dyDescent="0.2">
      <c r="A10" s="39" t="s">
        <v>8</v>
      </c>
      <c r="B10" s="40">
        <v>50160</v>
      </c>
      <c r="C10" s="322">
        <v>2757</v>
      </c>
      <c r="D10" s="191">
        <v>36.4</v>
      </c>
      <c r="E10" s="152"/>
      <c r="F10" s="381">
        <v>5000</v>
      </c>
      <c r="G10" s="423">
        <v>4429</v>
      </c>
      <c r="H10" s="400">
        <v>4000</v>
      </c>
      <c r="I10" s="441">
        <v>4292.8</v>
      </c>
      <c r="J10" s="457">
        <v>4000</v>
      </c>
      <c r="K10" s="50">
        <v>347.63</v>
      </c>
      <c r="L10" s="51">
        <v>422.33</v>
      </c>
      <c r="M10" s="52"/>
      <c r="N10" s="53"/>
      <c r="O10" s="45"/>
      <c r="P10" s="54"/>
      <c r="Q10" s="55"/>
      <c r="R10" s="118"/>
      <c r="S10" s="136"/>
      <c r="T10" s="125"/>
      <c r="U10" s="131"/>
      <c r="V10" s="143"/>
      <c r="W10" s="48">
        <f t="shared" si="0"/>
        <v>769.96</v>
      </c>
      <c r="X10" s="49" t="s">
        <v>9</v>
      </c>
    </row>
    <row r="11" spans="1:25" s="5" customFormat="1" ht="15.2" customHeight="1" x14ac:dyDescent="0.2">
      <c r="A11" s="39" t="s">
        <v>10</v>
      </c>
      <c r="B11" s="40">
        <v>50161</v>
      </c>
      <c r="C11" s="322">
        <v>283</v>
      </c>
      <c r="D11" s="191">
        <v>338.63</v>
      </c>
      <c r="E11" s="152">
        <v>429.78</v>
      </c>
      <c r="F11" s="381">
        <v>150</v>
      </c>
      <c r="G11" s="423">
        <v>83</v>
      </c>
      <c r="H11" s="400">
        <v>150</v>
      </c>
      <c r="I11" s="441">
        <v>123.49</v>
      </c>
      <c r="J11" s="457">
        <v>100</v>
      </c>
      <c r="K11" s="50"/>
      <c r="L11" s="51"/>
      <c r="M11" s="52"/>
      <c r="N11" s="53"/>
      <c r="O11" s="45"/>
      <c r="P11" s="54"/>
      <c r="Q11" s="55"/>
      <c r="R11" s="118"/>
      <c r="S11" s="136"/>
      <c r="T11" s="125"/>
      <c r="U11" s="131"/>
      <c r="V11" s="143"/>
      <c r="W11" s="48">
        <f t="shared" si="0"/>
        <v>0</v>
      </c>
      <c r="X11" s="49"/>
    </row>
    <row r="12" spans="1:25" s="5" customFormat="1" ht="15.2" customHeight="1" x14ac:dyDescent="0.2">
      <c r="A12" s="39" t="s">
        <v>11</v>
      </c>
      <c r="B12" s="40">
        <v>50162</v>
      </c>
      <c r="C12" s="322"/>
      <c r="D12" s="191"/>
      <c r="E12" s="152"/>
      <c r="F12" s="381"/>
      <c r="G12" s="423"/>
      <c r="H12" s="400"/>
      <c r="I12" s="441"/>
      <c r="J12" s="457"/>
      <c r="K12" s="50"/>
      <c r="L12" s="51"/>
      <c r="M12" s="52"/>
      <c r="N12" s="53"/>
      <c r="O12" s="45"/>
      <c r="P12" s="54"/>
      <c r="Q12" s="55"/>
      <c r="R12" s="118"/>
      <c r="S12" s="136"/>
      <c r="T12" s="125"/>
      <c r="U12" s="131"/>
      <c r="V12" s="143"/>
      <c r="W12" s="48">
        <f t="shared" si="0"/>
        <v>0</v>
      </c>
      <c r="X12" s="49"/>
    </row>
    <row r="13" spans="1:25" s="5" customFormat="1" ht="15.2" customHeight="1" x14ac:dyDescent="0.2">
      <c r="A13" s="39" t="s">
        <v>12</v>
      </c>
      <c r="B13" s="40">
        <v>50170</v>
      </c>
      <c r="C13" s="322">
        <v>2223</v>
      </c>
      <c r="D13" s="191">
        <v>1504.36</v>
      </c>
      <c r="E13" s="152">
        <v>9887.92</v>
      </c>
      <c r="F13" s="381">
        <v>5000</v>
      </c>
      <c r="G13" s="423">
        <v>11331</v>
      </c>
      <c r="H13" s="400">
        <v>5000</v>
      </c>
      <c r="I13" s="441">
        <v>10891.21</v>
      </c>
      <c r="J13" s="457">
        <v>5000</v>
      </c>
      <c r="K13" s="50">
        <v>58.23</v>
      </c>
      <c r="L13" s="51">
        <v>240.32</v>
      </c>
      <c r="M13" s="52"/>
      <c r="N13" s="53"/>
      <c r="O13" s="45"/>
      <c r="P13" s="54"/>
      <c r="Q13" s="55"/>
      <c r="R13" s="118"/>
      <c r="S13" s="136"/>
      <c r="T13" s="125"/>
      <c r="U13" s="131"/>
      <c r="V13" s="143"/>
      <c r="W13" s="48">
        <f t="shared" si="0"/>
        <v>298.55</v>
      </c>
      <c r="X13" s="49" t="s">
        <v>219</v>
      </c>
    </row>
    <row r="14" spans="1:25" s="5" customFormat="1" ht="15.2" customHeight="1" x14ac:dyDescent="0.2">
      <c r="A14" s="39" t="s">
        <v>13</v>
      </c>
      <c r="B14" s="40">
        <v>50171</v>
      </c>
      <c r="C14" s="322">
        <v>626</v>
      </c>
      <c r="D14" s="191">
        <v>455.92</v>
      </c>
      <c r="E14" s="152">
        <v>40.96</v>
      </c>
      <c r="F14" s="381">
        <v>1500</v>
      </c>
      <c r="G14" s="423">
        <v>1008</v>
      </c>
      <c r="H14" s="400">
        <v>1200</v>
      </c>
      <c r="I14" s="441">
        <v>2418.56</v>
      </c>
      <c r="J14" s="457">
        <v>1200</v>
      </c>
      <c r="K14" s="50">
        <v>38.049999999999997</v>
      </c>
      <c r="L14" s="51"/>
      <c r="M14" s="52"/>
      <c r="N14" s="53"/>
      <c r="O14" s="45"/>
      <c r="P14" s="54"/>
      <c r="Q14" s="55"/>
      <c r="R14" s="118"/>
      <c r="S14" s="136"/>
      <c r="T14" s="125"/>
      <c r="U14" s="131"/>
      <c r="V14" s="143"/>
      <c r="W14" s="48">
        <f t="shared" si="0"/>
        <v>38.049999999999997</v>
      </c>
      <c r="X14" s="49" t="s">
        <v>77</v>
      </c>
    </row>
    <row r="15" spans="1:25" s="5" customFormat="1" ht="15.2" customHeight="1" x14ac:dyDescent="0.2">
      <c r="A15" s="39" t="s">
        <v>14</v>
      </c>
      <c r="B15" s="40">
        <v>50172</v>
      </c>
      <c r="C15" s="322">
        <v>74</v>
      </c>
      <c r="D15" s="191">
        <v>166.37</v>
      </c>
      <c r="E15" s="152">
        <v>611.63</v>
      </c>
      <c r="F15" s="381">
        <v>400</v>
      </c>
      <c r="G15" s="423">
        <v>570</v>
      </c>
      <c r="H15" s="400">
        <v>400</v>
      </c>
      <c r="I15" s="441">
        <v>478.35</v>
      </c>
      <c r="J15" s="457">
        <v>300</v>
      </c>
      <c r="K15" s="50">
        <v>48.01</v>
      </c>
      <c r="L15" s="51">
        <v>5.93</v>
      </c>
      <c r="M15" s="52"/>
      <c r="N15" s="53"/>
      <c r="O15" s="45"/>
      <c r="P15" s="54"/>
      <c r="Q15" s="55"/>
      <c r="R15" s="118"/>
      <c r="S15" s="136"/>
      <c r="T15" s="125"/>
      <c r="U15" s="131"/>
      <c r="V15" s="143"/>
      <c r="W15" s="48">
        <f t="shared" si="0"/>
        <v>53.94</v>
      </c>
      <c r="X15" s="49" t="s">
        <v>204</v>
      </c>
    </row>
    <row r="16" spans="1:25" s="5" customFormat="1" ht="15.2" customHeight="1" x14ac:dyDescent="0.2">
      <c r="A16" s="39" t="s">
        <v>15</v>
      </c>
      <c r="B16" s="40">
        <v>50173</v>
      </c>
      <c r="C16" s="322">
        <v>2</v>
      </c>
      <c r="D16" s="191">
        <v>33.89</v>
      </c>
      <c r="E16" s="152">
        <v>0</v>
      </c>
      <c r="F16" s="381">
        <v>50</v>
      </c>
      <c r="G16" s="423"/>
      <c r="H16" s="400">
        <v>50</v>
      </c>
      <c r="I16" s="441"/>
      <c r="J16" s="457"/>
      <c r="K16" s="50"/>
      <c r="L16" s="51"/>
      <c r="M16" s="52"/>
      <c r="N16" s="53"/>
      <c r="O16" s="45"/>
      <c r="P16" s="54"/>
      <c r="Q16" s="55"/>
      <c r="R16" s="118"/>
      <c r="S16" s="136"/>
      <c r="T16" s="125"/>
      <c r="U16" s="131"/>
      <c r="V16" s="143"/>
      <c r="W16" s="48">
        <f t="shared" si="0"/>
        <v>0</v>
      </c>
      <c r="X16" s="49"/>
    </row>
    <row r="17" spans="1:24" s="5" customFormat="1" ht="15.2" customHeight="1" x14ac:dyDescent="0.2">
      <c r="A17" s="39" t="s">
        <v>16</v>
      </c>
      <c r="B17" s="40">
        <v>50174</v>
      </c>
      <c r="C17" s="322">
        <v>24</v>
      </c>
      <c r="D17" s="191">
        <v>34.090000000000003</v>
      </c>
      <c r="E17" s="152">
        <v>45.61</v>
      </c>
      <c r="F17" s="381">
        <v>50</v>
      </c>
      <c r="G17" s="423">
        <v>34</v>
      </c>
      <c r="H17" s="400">
        <v>50</v>
      </c>
      <c r="I17" s="441">
        <v>49.8</v>
      </c>
      <c r="J17" s="457">
        <v>50</v>
      </c>
      <c r="K17" s="50"/>
      <c r="L17" s="51"/>
      <c r="M17" s="52"/>
      <c r="N17" s="53"/>
      <c r="O17" s="45"/>
      <c r="P17" s="54"/>
      <c r="Q17" s="55"/>
      <c r="R17" s="118"/>
      <c r="S17" s="136"/>
      <c r="T17" s="125"/>
      <c r="U17" s="131"/>
      <c r="V17" s="143"/>
      <c r="W17" s="48">
        <f t="shared" si="0"/>
        <v>0</v>
      </c>
      <c r="X17" s="49"/>
    </row>
    <row r="18" spans="1:24" s="5" customFormat="1" ht="15.2" customHeight="1" x14ac:dyDescent="0.2">
      <c r="A18" s="39" t="s">
        <v>87</v>
      </c>
      <c r="B18" s="40">
        <v>50175</v>
      </c>
      <c r="C18" s="322">
        <v>2400</v>
      </c>
      <c r="D18" s="191">
        <v>678.59</v>
      </c>
      <c r="E18" s="152">
        <v>712.17</v>
      </c>
      <c r="F18" s="381"/>
      <c r="G18" s="423">
        <v>6615</v>
      </c>
      <c r="H18" s="400"/>
      <c r="I18" s="441">
        <v>6419.14</v>
      </c>
      <c r="J18" s="457"/>
      <c r="K18" s="50"/>
      <c r="L18" s="51"/>
      <c r="M18" s="52"/>
      <c r="N18" s="53"/>
      <c r="O18" s="45"/>
      <c r="P18" s="54"/>
      <c r="Q18" s="55"/>
      <c r="R18" s="118"/>
      <c r="S18" s="136"/>
      <c r="T18" s="125"/>
      <c r="U18" s="131"/>
      <c r="V18" s="143"/>
      <c r="W18" s="48">
        <f t="shared" si="0"/>
        <v>0</v>
      </c>
      <c r="X18" s="49" t="s">
        <v>215</v>
      </c>
    </row>
    <row r="19" spans="1:24" s="5" customFormat="1" ht="15.2" customHeight="1" x14ac:dyDescent="0.2">
      <c r="A19" s="39" t="s">
        <v>17</v>
      </c>
      <c r="B19" s="40">
        <v>50180</v>
      </c>
      <c r="C19" s="322">
        <v>6637</v>
      </c>
      <c r="D19" s="191">
        <v>7470.35</v>
      </c>
      <c r="E19" s="152">
        <v>9678.68</v>
      </c>
      <c r="F19" s="381">
        <v>8000</v>
      </c>
      <c r="G19" s="423">
        <v>9540</v>
      </c>
      <c r="H19" s="400">
        <v>6000</v>
      </c>
      <c r="I19" s="441">
        <v>8385</v>
      </c>
      <c r="J19" s="457">
        <v>6000</v>
      </c>
      <c r="K19" s="50"/>
      <c r="L19" s="51"/>
      <c r="M19" s="52"/>
      <c r="N19" s="53"/>
      <c r="O19" s="45"/>
      <c r="P19" s="54"/>
      <c r="Q19" s="55"/>
      <c r="R19" s="118"/>
      <c r="S19" s="136"/>
      <c r="T19" s="125"/>
      <c r="U19" s="131"/>
      <c r="V19" s="143"/>
      <c r="W19" s="48">
        <f t="shared" si="0"/>
        <v>0</v>
      </c>
      <c r="X19" s="49" t="s">
        <v>76</v>
      </c>
    </row>
    <row r="20" spans="1:24" s="5" customFormat="1" ht="15.2" customHeight="1" x14ac:dyDescent="0.2">
      <c r="A20" s="39" t="s">
        <v>183</v>
      </c>
      <c r="B20" s="40">
        <v>50181</v>
      </c>
      <c r="C20" s="322"/>
      <c r="D20" s="191"/>
      <c r="E20" s="152"/>
      <c r="F20" s="381">
        <v>300</v>
      </c>
      <c r="G20" s="423">
        <v>991</v>
      </c>
      <c r="H20" s="400"/>
      <c r="I20" s="441"/>
      <c r="J20" s="457"/>
      <c r="K20" s="50"/>
      <c r="L20" s="51"/>
      <c r="M20" s="52"/>
      <c r="N20" s="53"/>
      <c r="O20" s="45"/>
      <c r="P20" s="54"/>
      <c r="Q20" s="55"/>
      <c r="R20" s="118"/>
      <c r="S20" s="136"/>
      <c r="T20" s="125"/>
      <c r="U20" s="131"/>
      <c r="V20" s="143"/>
      <c r="W20" s="48">
        <f t="shared" si="0"/>
        <v>0</v>
      </c>
      <c r="X20" s="49" t="s">
        <v>186</v>
      </c>
    </row>
    <row r="21" spans="1:24" s="5" customFormat="1" ht="15.2" customHeight="1" x14ac:dyDescent="0.2">
      <c r="A21" s="39" t="s">
        <v>18</v>
      </c>
      <c r="B21" s="40">
        <v>50188</v>
      </c>
      <c r="C21" s="322">
        <v>1720</v>
      </c>
      <c r="D21" s="191"/>
      <c r="E21" s="152"/>
      <c r="F21" s="381"/>
      <c r="G21" s="423"/>
      <c r="H21" s="400"/>
      <c r="I21" s="441"/>
      <c r="J21" s="457"/>
      <c r="K21" s="50"/>
      <c r="L21" s="51"/>
      <c r="M21" s="52"/>
      <c r="N21" s="53"/>
      <c r="O21" s="45"/>
      <c r="P21" s="54"/>
      <c r="Q21" s="55"/>
      <c r="R21" s="118"/>
      <c r="S21" s="136"/>
      <c r="T21" s="125"/>
      <c r="U21" s="131"/>
      <c r="V21" s="143"/>
      <c r="W21" s="48">
        <f t="shared" si="0"/>
        <v>0</v>
      </c>
      <c r="X21" s="49"/>
    </row>
    <row r="22" spans="1:24" s="5" customFormat="1" ht="15.2" customHeight="1" x14ac:dyDescent="0.2">
      <c r="A22" s="39" t="s">
        <v>19</v>
      </c>
      <c r="B22" s="40">
        <v>50190</v>
      </c>
      <c r="C22" s="322"/>
      <c r="D22" s="191"/>
      <c r="E22" s="152"/>
      <c r="F22" s="381"/>
      <c r="G22" s="423"/>
      <c r="H22" s="400"/>
      <c r="I22" s="441"/>
      <c r="J22" s="457"/>
      <c r="K22" s="50"/>
      <c r="L22" s="51"/>
      <c r="M22" s="52"/>
      <c r="N22" s="53"/>
      <c r="O22" s="45"/>
      <c r="P22" s="54"/>
      <c r="Q22" s="55"/>
      <c r="R22" s="118"/>
      <c r="S22" s="136"/>
      <c r="T22" s="125"/>
      <c r="U22" s="131"/>
      <c r="V22" s="143"/>
      <c r="W22" s="48">
        <f t="shared" si="0"/>
        <v>0</v>
      </c>
      <c r="X22" s="49"/>
    </row>
    <row r="23" spans="1:24" s="5" customFormat="1" ht="15.2" customHeight="1" x14ac:dyDescent="0.2">
      <c r="A23" s="39" t="s">
        <v>202</v>
      </c>
      <c r="B23" s="40">
        <v>50199</v>
      </c>
      <c r="C23" s="322"/>
      <c r="D23" s="191"/>
      <c r="E23" s="152"/>
      <c r="F23" s="381"/>
      <c r="G23" s="423">
        <v>315</v>
      </c>
      <c r="H23" s="400"/>
      <c r="I23" s="441">
        <v>293.41000000000003</v>
      </c>
      <c r="J23" s="457"/>
      <c r="K23" s="50"/>
      <c r="L23" s="51"/>
      <c r="M23" s="52"/>
      <c r="N23" s="53"/>
      <c r="O23" s="45"/>
      <c r="P23" s="54"/>
      <c r="Q23" s="55"/>
      <c r="R23" s="118"/>
      <c r="S23" s="136"/>
      <c r="T23" s="125"/>
      <c r="U23" s="131"/>
      <c r="V23" s="143"/>
      <c r="W23" s="48">
        <f t="shared" si="0"/>
        <v>0</v>
      </c>
      <c r="X23" s="49" t="s">
        <v>203</v>
      </c>
    </row>
    <row r="24" spans="1:24" s="5" customFormat="1" ht="15.2" customHeight="1" x14ac:dyDescent="0.2">
      <c r="A24" s="39" t="s">
        <v>20</v>
      </c>
      <c r="B24" s="40">
        <v>50201</v>
      </c>
      <c r="C24" s="322">
        <v>694</v>
      </c>
      <c r="D24" s="191"/>
      <c r="E24" s="152"/>
      <c r="F24" s="381">
        <v>2000</v>
      </c>
      <c r="G24" s="423">
        <v>2779</v>
      </c>
      <c r="H24" s="400">
        <v>2000</v>
      </c>
      <c r="I24" s="441">
        <v>1279.21</v>
      </c>
      <c r="J24" s="457">
        <v>1500</v>
      </c>
      <c r="K24" s="50">
        <v>113.1</v>
      </c>
      <c r="L24" s="51"/>
      <c r="M24" s="52"/>
      <c r="N24" s="53"/>
      <c r="O24" s="45"/>
      <c r="P24" s="54"/>
      <c r="Q24" s="55"/>
      <c r="R24" s="118"/>
      <c r="S24" s="136"/>
      <c r="T24" s="125"/>
      <c r="U24" s="131"/>
      <c r="V24" s="143"/>
      <c r="W24" s="48">
        <f t="shared" si="0"/>
        <v>113.1</v>
      </c>
      <c r="X24" s="49" t="s">
        <v>181</v>
      </c>
    </row>
    <row r="25" spans="1:24" s="5" customFormat="1" ht="15.2" customHeight="1" x14ac:dyDescent="0.2">
      <c r="A25" s="39" t="s">
        <v>21</v>
      </c>
      <c r="B25" s="40">
        <v>50220</v>
      </c>
      <c r="C25" s="322"/>
      <c r="D25" s="191"/>
      <c r="E25" s="152"/>
      <c r="F25" s="381"/>
      <c r="G25" s="423"/>
      <c r="H25" s="400"/>
      <c r="I25" s="441"/>
      <c r="J25" s="457"/>
      <c r="K25" s="50"/>
      <c r="L25" s="51"/>
      <c r="M25" s="52"/>
      <c r="N25" s="53"/>
      <c r="O25" s="45"/>
      <c r="P25" s="54"/>
      <c r="Q25" s="55"/>
      <c r="R25" s="118"/>
      <c r="S25" s="136"/>
      <c r="T25" s="125"/>
      <c r="U25" s="131"/>
      <c r="V25" s="143"/>
      <c r="W25" s="48">
        <f t="shared" si="0"/>
        <v>0</v>
      </c>
      <c r="X25" s="49"/>
    </row>
    <row r="26" spans="1:24" s="5" customFormat="1" ht="15.2" customHeight="1" x14ac:dyDescent="0.2">
      <c r="A26" s="39" t="s">
        <v>22</v>
      </c>
      <c r="B26" s="40">
        <v>50230</v>
      </c>
      <c r="C26" s="322"/>
      <c r="D26" s="191"/>
      <c r="E26" s="152"/>
      <c r="F26" s="381"/>
      <c r="G26" s="423"/>
      <c r="H26" s="400"/>
      <c r="I26" s="441"/>
      <c r="J26" s="457"/>
      <c r="K26" s="50"/>
      <c r="L26" s="51"/>
      <c r="M26" s="52"/>
      <c r="N26" s="53"/>
      <c r="O26" s="45"/>
      <c r="P26" s="54"/>
      <c r="Q26" s="55"/>
      <c r="R26" s="118"/>
      <c r="S26" s="136"/>
      <c r="T26" s="125"/>
      <c r="U26" s="131"/>
      <c r="V26" s="143"/>
      <c r="W26" s="48">
        <f t="shared" si="0"/>
        <v>0</v>
      </c>
      <c r="X26" s="49"/>
    </row>
    <row r="27" spans="1:24" s="5" customFormat="1" ht="15.2" customHeight="1" x14ac:dyDescent="0.2">
      <c r="A27" s="39" t="s">
        <v>23</v>
      </c>
      <c r="B27" s="40">
        <v>50310</v>
      </c>
      <c r="C27" s="322"/>
      <c r="D27" s="191"/>
      <c r="E27" s="152"/>
      <c r="F27" s="381"/>
      <c r="G27" s="423"/>
      <c r="H27" s="400"/>
      <c r="I27" s="441"/>
      <c r="J27" s="457"/>
      <c r="K27" s="50"/>
      <c r="L27" s="51"/>
      <c r="M27" s="52"/>
      <c r="N27" s="53"/>
      <c r="O27" s="45"/>
      <c r="P27" s="54"/>
      <c r="Q27" s="55"/>
      <c r="R27" s="118"/>
      <c r="S27" s="136"/>
      <c r="T27" s="125"/>
      <c r="U27" s="131"/>
      <c r="V27" s="143"/>
      <c r="W27" s="48">
        <f t="shared" si="0"/>
        <v>0</v>
      </c>
      <c r="X27" s="49"/>
    </row>
    <row r="28" spans="1:24" s="5" customFormat="1" ht="15.2" customHeight="1" x14ac:dyDescent="0.2">
      <c r="A28" s="39" t="s">
        <v>174</v>
      </c>
      <c r="B28" s="40">
        <v>51110</v>
      </c>
      <c r="C28" s="322"/>
      <c r="D28" s="191"/>
      <c r="E28" s="152"/>
      <c r="F28" s="381"/>
      <c r="G28" s="423">
        <v>48582</v>
      </c>
      <c r="H28" s="400"/>
      <c r="I28" s="441">
        <v>68718.62</v>
      </c>
      <c r="J28" s="457"/>
      <c r="K28" s="50"/>
      <c r="L28" s="51"/>
      <c r="M28" s="52"/>
      <c r="N28" s="53"/>
      <c r="O28" s="45"/>
      <c r="P28" s="54"/>
      <c r="Q28" s="55"/>
      <c r="R28" s="118"/>
      <c r="S28" s="136"/>
      <c r="T28" s="125"/>
      <c r="U28" s="131"/>
      <c r="V28" s="143"/>
      <c r="W28" s="48">
        <f t="shared" si="0"/>
        <v>0</v>
      </c>
      <c r="X28" s="49" t="s">
        <v>220</v>
      </c>
    </row>
    <row r="29" spans="1:24" s="5" customFormat="1" ht="15.2" customHeight="1" x14ac:dyDescent="0.2">
      <c r="A29" s="39" t="s">
        <v>24</v>
      </c>
      <c r="B29" s="40">
        <v>51111</v>
      </c>
      <c r="C29" s="322">
        <v>1906</v>
      </c>
      <c r="D29" s="191">
        <v>303.39999999999998</v>
      </c>
      <c r="E29" s="152"/>
      <c r="F29" s="381">
        <v>300</v>
      </c>
      <c r="G29" s="423">
        <v>4201</v>
      </c>
      <c r="H29" s="400">
        <v>300</v>
      </c>
      <c r="I29" s="441">
        <v>3079.77</v>
      </c>
      <c r="J29" s="457">
        <v>300</v>
      </c>
      <c r="K29" s="50">
        <v>300.02</v>
      </c>
      <c r="L29" s="51">
        <v>370</v>
      </c>
      <c r="M29" s="52"/>
      <c r="N29" s="53"/>
      <c r="O29" s="45"/>
      <c r="P29" s="54"/>
      <c r="Q29" s="55"/>
      <c r="R29" s="118"/>
      <c r="S29" s="136"/>
      <c r="T29" s="125"/>
      <c r="U29" s="131"/>
      <c r="V29" s="143"/>
      <c r="W29" s="48">
        <f t="shared" si="0"/>
        <v>670.02</v>
      </c>
      <c r="X29" s="49" t="s">
        <v>196</v>
      </c>
    </row>
    <row r="30" spans="1:24" s="5" customFormat="1" ht="15.2" customHeight="1" x14ac:dyDescent="0.2">
      <c r="A30" s="39" t="s">
        <v>25</v>
      </c>
      <c r="B30" s="40">
        <v>51199</v>
      </c>
      <c r="C30" s="322"/>
      <c r="D30" s="192"/>
      <c r="E30" s="153"/>
      <c r="F30" s="382"/>
      <c r="G30" s="424"/>
      <c r="H30" s="401"/>
      <c r="I30" s="442"/>
      <c r="J30" s="458"/>
      <c r="K30" s="56"/>
      <c r="L30" s="57"/>
      <c r="M30" s="58"/>
      <c r="N30" s="59"/>
      <c r="O30" s="60"/>
      <c r="P30" s="61"/>
      <c r="Q30" s="62"/>
      <c r="R30" s="120"/>
      <c r="S30" s="137"/>
      <c r="T30" s="126"/>
      <c r="U30" s="132"/>
      <c r="V30" s="143"/>
      <c r="W30" s="48">
        <f t="shared" si="0"/>
        <v>0</v>
      </c>
      <c r="X30" s="49"/>
    </row>
    <row r="31" spans="1:24" s="5" customFormat="1" ht="15.2" customHeight="1" x14ac:dyDescent="0.2">
      <c r="A31" s="39" t="s">
        <v>26</v>
      </c>
      <c r="B31" s="40">
        <v>51210</v>
      </c>
      <c r="C31" s="322">
        <v>99</v>
      </c>
      <c r="D31" s="191">
        <v>132.85</v>
      </c>
      <c r="E31" s="152">
        <v>111.85</v>
      </c>
      <c r="F31" s="381">
        <v>100</v>
      </c>
      <c r="G31" s="423"/>
      <c r="H31" s="400">
        <v>100</v>
      </c>
      <c r="I31" s="441"/>
      <c r="J31" s="457">
        <v>100</v>
      </c>
      <c r="K31" s="50"/>
      <c r="L31" s="51"/>
      <c r="M31" s="52"/>
      <c r="N31" s="53"/>
      <c r="O31" s="45"/>
      <c r="P31" s="54"/>
      <c r="Q31" s="55"/>
      <c r="R31" s="118"/>
      <c r="S31" s="136"/>
      <c r="T31" s="125"/>
      <c r="U31" s="131"/>
      <c r="V31" s="143"/>
      <c r="W31" s="48">
        <f t="shared" si="0"/>
        <v>0</v>
      </c>
      <c r="X31" s="49"/>
    </row>
    <row r="32" spans="1:24" s="5" customFormat="1" ht="15.2" customHeight="1" x14ac:dyDescent="0.2">
      <c r="A32" s="39" t="s">
        <v>27</v>
      </c>
      <c r="B32" s="40">
        <v>51310</v>
      </c>
      <c r="C32" s="322">
        <v>273</v>
      </c>
      <c r="D32" s="191">
        <v>177.85</v>
      </c>
      <c r="E32" s="152">
        <v>2007.15</v>
      </c>
      <c r="F32" s="381">
        <v>1000</v>
      </c>
      <c r="G32" s="423">
        <v>832</v>
      </c>
      <c r="H32" s="400">
        <v>1000</v>
      </c>
      <c r="I32" s="441">
        <v>412.91</v>
      </c>
      <c r="J32" s="457">
        <v>500</v>
      </c>
      <c r="K32" s="50"/>
      <c r="L32" s="51"/>
      <c r="M32" s="52"/>
      <c r="N32" s="53"/>
      <c r="O32" s="45"/>
      <c r="P32" s="54"/>
      <c r="Q32" s="55"/>
      <c r="R32" s="118"/>
      <c r="S32" s="136"/>
      <c r="T32" s="125"/>
      <c r="U32" s="131"/>
      <c r="V32" s="143"/>
      <c r="W32" s="48">
        <f>SUM(K32:V32)</f>
        <v>0</v>
      </c>
      <c r="X32" s="49" t="s">
        <v>205</v>
      </c>
    </row>
    <row r="33" spans="1:25" s="5" customFormat="1" ht="15.2" customHeight="1" x14ac:dyDescent="0.2">
      <c r="A33" s="39" t="s">
        <v>28</v>
      </c>
      <c r="B33" s="40">
        <v>51810</v>
      </c>
      <c r="C33" s="322"/>
      <c r="D33" s="191">
        <v>112.24</v>
      </c>
      <c r="E33" s="152">
        <v>126.55</v>
      </c>
      <c r="F33" s="381">
        <v>250</v>
      </c>
      <c r="G33" s="423">
        <v>309</v>
      </c>
      <c r="H33" s="400">
        <v>300</v>
      </c>
      <c r="I33" s="441">
        <v>161.4</v>
      </c>
      <c r="J33" s="457">
        <v>150</v>
      </c>
      <c r="K33" s="50">
        <v>47.1</v>
      </c>
      <c r="L33" s="51">
        <v>14.1</v>
      </c>
      <c r="M33" s="52"/>
      <c r="N33" s="53"/>
      <c r="O33" s="45"/>
      <c r="P33" s="54"/>
      <c r="Q33" s="55"/>
      <c r="R33" s="118"/>
      <c r="S33" s="136"/>
      <c r="T33" s="125"/>
      <c r="U33" s="131"/>
      <c r="V33" s="143"/>
      <c r="W33" s="48">
        <f t="shared" si="0"/>
        <v>61.2</v>
      </c>
      <c r="X33" s="49"/>
    </row>
    <row r="34" spans="1:25" s="5" customFormat="1" ht="15.2" customHeight="1" x14ac:dyDescent="0.2">
      <c r="A34" s="39" t="s">
        <v>29</v>
      </c>
      <c r="B34" s="40">
        <v>51811</v>
      </c>
      <c r="C34" s="322"/>
      <c r="D34" s="191"/>
      <c r="E34" s="152"/>
      <c r="F34" s="381"/>
      <c r="G34" s="423"/>
      <c r="H34" s="400"/>
      <c r="I34" s="441"/>
      <c r="J34" s="457"/>
      <c r="K34" s="50"/>
      <c r="L34" s="51"/>
      <c r="M34" s="52"/>
      <c r="N34" s="53"/>
      <c r="O34" s="45"/>
      <c r="P34" s="54"/>
      <c r="Q34" s="55"/>
      <c r="R34" s="118"/>
      <c r="S34" s="136"/>
      <c r="T34" s="125"/>
      <c r="U34" s="131"/>
      <c r="V34" s="143"/>
      <c r="W34" s="48">
        <f t="shared" si="0"/>
        <v>0</v>
      </c>
      <c r="X34" s="49"/>
      <c r="Y34" s="20"/>
    </row>
    <row r="35" spans="1:25" s="5" customFormat="1" ht="15.2" customHeight="1" x14ac:dyDescent="0.2">
      <c r="A35" s="39" t="s">
        <v>30</v>
      </c>
      <c r="B35" s="40">
        <v>51821</v>
      </c>
      <c r="C35" s="322">
        <v>315</v>
      </c>
      <c r="D35" s="191"/>
      <c r="E35" s="152"/>
      <c r="F35" s="381">
        <v>2000</v>
      </c>
      <c r="G35" s="423">
        <v>5665</v>
      </c>
      <c r="H35" s="400">
        <v>2000</v>
      </c>
      <c r="I35" s="441">
        <v>4433.1099999999997</v>
      </c>
      <c r="J35" s="457">
        <v>2000</v>
      </c>
      <c r="K35" s="50">
        <v>942.5</v>
      </c>
      <c r="L35" s="51"/>
      <c r="M35" s="52"/>
      <c r="N35" s="53"/>
      <c r="O35" s="45"/>
      <c r="P35" s="54"/>
      <c r="Q35" s="55"/>
      <c r="R35" s="118"/>
      <c r="S35" s="136"/>
      <c r="T35" s="125"/>
      <c r="U35" s="131"/>
      <c r="V35" s="143"/>
      <c r="W35" s="48">
        <f t="shared" si="0"/>
        <v>942.5</v>
      </c>
      <c r="X35" s="49" t="s">
        <v>195</v>
      </c>
    </row>
    <row r="36" spans="1:25" s="5" customFormat="1" ht="15.2" customHeight="1" x14ac:dyDescent="0.2">
      <c r="A36" s="39" t="s">
        <v>117</v>
      </c>
      <c r="B36" s="40">
        <v>51822</v>
      </c>
      <c r="C36" s="322">
        <v>500</v>
      </c>
      <c r="D36" s="191">
        <v>178.08</v>
      </c>
      <c r="E36" s="152">
        <v>190.8</v>
      </c>
      <c r="F36" s="381">
        <v>650</v>
      </c>
      <c r="G36" s="423">
        <v>754</v>
      </c>
      <c r="H36" s="400">
        <v>650</v>
      </c>
      <c r="I36" s="441">
        <v>1092.45</v>
      </c>
      <c r="J36" s="457">
        <v>800</v>
      </c>
      <c r="K36" s="50">
        <v>14.44</v>
      </c>
      <c r="L36" s="51">
        <v>100.87</v>
      </c>
      <c r="M36" s="52"/>
      <c r="N36" s="53"/>
      <c r="O36" s="45"/>
      <c r="P36" s="54"/>
      <c r="Q36" s="55"/>
      <c r="R36" s="118"/>
      <c r="S36" s="136"/>
      <c r="T36" s="125"/>
      <c r="U36" s="131"/>
      <c r="V36" s="143"/>
      <c r="W36" s="48">
        <f>SUM(K36:V36)</f>
        <v>115.31</v>
      </c>
      <c r="X36" s="49" t="s">
        <v>182</v>
      </c>
    </row>
    <row r="37" spans="1:25" s="5" customFormat="1" ht="15.2" customHeight="1" x14ac:dyDescent="0.2">
      <c r="A37" s="39" t="s">
        <v>85</v>
      </c>
      <c r="B37" s="40">
        <v>51823</v>
      </c>
      <c r="C37" s="322">
        <v>159</v>
      </c>
      <c r="D37" s="191">
        <v>8.33</v>
      </c>
      <c r="E37" s="152">
        <v>41.67</v>
      </c>
      <c r="F37" s="381">
        <v>100</v>
      </c>
      <c r="G37" s="423">
        <v>58</v>
      </c>
      <c r="H37" s="400">
        <v>80</v>
      </c>
      <c r="I37" s="441">
        <v>46.28</v>
      </c>
      <c r="J37" s="457">
        <v>80</v>
      </c>
      <c r="K37" s="50"/>
      <c r="L37" s="51">
        <v>65.31</v>
      </c>
      <c r="M37" s="52"/>
      <c r="N37" s="53"/>
      <c r="O37" s="45"/>
      <c r="P37" s="54"/>
      <c r="Q37" s="55"/>
      <c r="R37" s="118"/>
      <c r="S37" s="136"/>
      <c r="T37" s="125"/>
      <c r="U37" s="131"/>
      <c r="V37" s="143"/>
      <c r="W37" s="48">
        <f t="shared" ref="W37:W72" si="1">SUM(K37:V37)</f>
        <v>65.31</v>
      </c>
      <c r="X37" s="49"/>
    </row>
    <row r="38" spans="1:25" s="5" customFormat="1" ht="15.2" customHeight="1" x14ac:dyDescent="0.2">
      <c r="A38" s="39" t="s">
        <v>78</v>
      </c>
      <c r="B38" s="63">
        <v>51830</v>
      </c>
      <c r="C38" s="322">
        <v>2</v>
      </c>
      <c r="D38" s="191">
        <v>3</v>
      </c>
      <c r="E38" s="152">
        <v>3</v>
      </c>
      <c r="F38" s="381">
        <v>4</v>
      </c>
      <c r="G38" s="423">
        <v>5</v>
      </c>
      <c r="H38" s="400">
        <v>5</v>
      </c>
      <c r="I38" s="441">
        <v>6</v>
      </c>
      <c r="J38" s="457">
        <v>6</v>
      </c>
      <c r="K38" s="50"/>
      <c r="L38" s="51"/>
      <c r="M38" s="52"/>
      <c r="N38" s="53"/>
      <c r="O38" s="45"/>
      <c r="P38" s="54"/>
      <c r="Q38" s="55"/>
      <c r="R38" s="118"/>
      <c r="S38" s="136"/>
      <c r="T38" s="125"/>
      <c r="U38" s="131"/>
      <c r="V38" s="143"/>
      <c r="W38" s="48">
        <f t="shared" si="1"/>
        <v>0</v>
      </c>
      <c r="X38" s="64"/>
    </row>
    <row r="39" spans="1:25" s="5" customFormat="1" ht="15.2" customHeight="1" x14ac:dyDescent="0.2">
      <c r="A39" s="39" t="s">
        <v>224</v>
      </c>
      <c r="B39" s="40">
        <v>51836</v>
      </c>
      <c r="C39" s="322"/>
      <c r="D39" s="191"/>
      <c r="E39" s="152"/>
      <c r="F39" s="381"/>
      <c r="G39" s="423"/>
      <c r="H39" s="400"/>
      <c r="I39" s="441">
        <v>17963.36</v>
      </c>
      <c r="J39" s="457"/>
      <c r="K39" s="50"/>
      <c r="L39" s="51"/>
      <c r="M39" s="52"/>
      <c r="N39" s="53"/>
      <c r="O39" s="45"/>
      <c r="P39" s="54"/>
      <c r="Q39" s="55"/>
      <c r="R39" s="118"/>
      <c r="S39" s="136"/>
      <c r="T39" s="125"/>
      <c r="U39" s="131"/>
      <c r="V39" s="143"/>
      <c r="W39" s="48">
        <f t="shared" si="1"/>
        <v>0</v>
      </c>
      <c r="X39" s="49" t="s">
        <v>225</v>
      </c>
    </row>
    <row r="40" spans="1:25" s="5" customFormat="1" ht="15.2" customHeight="1" x14ac:dyDescent="0.2">
      <c r="A40" s="39" t="s">
        <v>86</v>
      </c>
      <c r="B40" s="40">
        <v>51837</v>
      </c>
      <c r="C40" s="322">
        <v>1970</v>
      </c>
      <c r="D40" s="191"/>
      <c r="E40" s="152"/>
      <c r="F40" s="381"/>
      <c r="G40" s="423">
        <v>100</v>
      </c>
      <c r="H40" s="400"/>
      <c r="I40" s="441">
        <v>150</v>
      </c>
      <c r="J40" s="457"/>
      <c r="K40" s="50">
        <v>165</v>
      </c>
      <c r="L40" s="51"/>
      <c r="M40" s="52"/>
      <c r="N40" s="53"/>
      <c r="O40" s="45"/>
      <c r="P40" s="54"/>
      <c r="Q40" s="55"/>
      <c r="R40" s="118"/>
      <c r="S40" s="136"/>
      <c r="T40" s="125"/>
      <c r="U40" s="131"/>
      <c r="V40" s="143"/>
      <c r="W40" s="48">
        <f t="shared" si="1"/>
        <v>165</v>
      </c>
      <c r="X40" s="49" t="s">
        <v>226</v>
      </c>
    </row>
    <row r="41" spans="1:25" s="5" customFormat="1" ht="15.2" customHeight="1" x14ac:dyDescent="0.2">
      <c r="A41" s="39" t="s">
        <v>126</v>
      </c>
      <c r="B41" s="40">
        <v>51860</v>
      </c>
      <c r="C41" s="322">
        <v>157054</v>
      </c>
      <c r="D41" s="191">
        <v>445835.04</v>
      </c>
      <c r="E41" s="152">
        <v>475372</v>
      </c>
      <c r="F41" s="381">
        <v>360000</v>
      </c>
      <c r="G41" s="423">
        <v>519503</v>
      </c>
      <c r="H41" s="400">
        <v>310000</v>
      </c>
      <c r="I41" s="441">
        <v>291596.40999999997</v>
      </c>
      <c r="J41" s="457">
        <v>310000</v>
      </c>
      <c r="K41" s="50">
        <v>15643.09</v>
      </c>
      <c r="L41" s="51">
        <v>19266.79</v>
      </c>
      <c r="M41" s="52"/>
      <c r="N41" s="53"/>
      <c r="O41" s="45"/>
      <c r="P41" s="54"/>
      <c r="Q41" s="55"/>
      <c r="R41" s="118"/>
      <c r="S41" s="136"/>
      <c r="T41" s="125"/>
      <c r="U41" s="131"/>
      <c r="V41" s="143"/>
      <c r="W41" s="48">
        <f t="shared" si="1"/>
        <v>34909.880000000005</v>
      </c>
      <c r="X41" s="283" t="s">
        <v>159</v>
      </c>
    </row>
    <row r="42" spans="1:25" s="5" customFormat="1" ht="15.2" customHeight="1" x14ac:dyDescent="0.2">
      <c r="A42" s="39" t="s">
        <v>123</v>
      </c>
      <c r="B42" s="40">
        <v>51861</v>
      </c>
      <c r="C42" s="322"/>
      <c r="D42" s="191"/>
      <c r="E42" s="152">
        <v>14886</v>
      </c>
      <c r="F42" s="381"/>
      <c r="G42" s="423"/>
      <c r="H42" s="400"/>
      <c r="I42" s="441"/>
      <c r="J42" s="457"/>
      <c r="K42" s="50"/>
      <c r="L42" s="51"/>
      <c r="M42" s="52"/>
      <c r="N42" s="53"/>
      <c r="O42" s="45"/>
      <c r="P42" s="54"/>
      <c r="Q42" s="55"/>
      <c r="R42" s="118"/>
      <c r="S42" s="136"/>
      <c r="T42" s="125"/>
      <c r="U42" s="131"/>
      <c r="V42" s="143"/>
      <c r="W42" s="48">
        <f t="shared" si="1"/>
        <v>0</v>
      </c>
      <c r="X42" s="49"/>
    </row>
    <row r="43" spans="1:25" s="5" customFormat="1" ht="15.2" customHeight="1" x14ac:dyDescent="0.2">
      <c r="A43" s="39" t="s">
        <v>31</v>
      </c>
      <c r="B43" s="40">
        <v>51862</v>
      </c>
      <c r="C43" s="322"/>
      <c r="D43" s="191"/>
      <c r="E43" s="152"/>
      <c r="F43" s="381">
        <v>500</v>
      </c>
      <c r="G43" s="423">
        <v>840</v>
      </c>
      <c r="H43" s="400">
        <v>300</v>
      </c>
      <c r="I43" s="441">
        <v>628.9</v>
      </c>
      <c r="J43" s="457">
        <v>300</v>
      </c>
      <c r="K43" s="50"/>
      <c r="L43" s="51"/>
      <c r="M43" s="52"/>
      <c r="N43" s="53"/>
      <c r="O43" s="45"/>
      <c r="P43" s="54"/>
      <c r="Q43" s="55"/>
      <c r="R43" s="118"/>
      <c r="S43" s="136"/>
      <c r="T43" s="125"/>
      <c r="U43" s="131"/>
      <c r="V43" s="143"/>
      <c r="W43" s="48">
        <f t="shared" si="1"/>
        <v>0</v>
      </c>
      <c r="X43" s="49"/>
    </row>
    <row r="44" spans="1:25" s="5" customFormat="1" ht="15.2" customHeight="1" x14ac:dyDescent="0.2">
      <c r="A44" s="39" t="s">
        <v>169</v>
      </c>
      <c r="B44" s="40">
        <v>51863</v>
      </c>
      <c r="C44" s="322"/>
      <c r="D44" s="191">
        <v>178338.19</v>
      </c>
      <c r="E44" s="152">
        <v>200092.29</v>
      </c>
      <c r="F44" s="381">
        <v>3000</v>
      </c>
      <c r="G44" s="423">
        <v>8099</v>
      </c>
      <c r="H44" s="400">
        <v>3000</v>
      </c>
      <c r="I44" s="441">
        <v>7906.76</v>
      </c>
      <c r="J44" s="457">
        <v>3000</v>
      </c>
      <c r="K44" s="50">
        <v>2808</v>
      </c>
      <c r="L44" s="51">
        <v>130.6</v>
      </c>
      <c r="M44" s="52"/>
      <c r="N44" s="53"/>
      <c r="O44" s="45"/>
      <c r="P44" s="54"/>
      <c r="Q44" s="55"/>
      <c r="R44" s="118"/>
      <c r="S44" s="136"/>
      <c r="T44" s="125"/>
      <c r="U44" s="131"/>
      <c r="V44" s="143"/>
      <c r="W44" s="48">
        <f>SUM(K44:V44)</f>
        <v>2938.6</v>
      </c>
      <c r="X44" s="49" t="s">
        <v>90</v>
      </c>
    </row>
    <row r="45" spans="1:25" s="5" customFormat="1" ht="15.2" customHeight="1" x14ac:dyDescent="0.2">
      <c r="A45" s="39" t="s">
        <v>137</v>
      </c>
      <c r="B45" s="40">
        <v>51864</v>
      </c>
      <c r="C45" s="356"/>
      <c r="D45" s="191"/>
      <c r="E45" s="152"/>
      <c r="F45" s="381">
        <v>300</v>
      </c>
      <c r="G45" s="423"/>
      <c r="H45" s="400"/>
      <c r="I45" s="441"/>
      <c r="J45" s="457"/>
      <c r="K45" s="50"/>
      <c r="L45" s="51"/>
      <c r="M45" s="52"/>
      <c r="N45" s="53"/>
      <c r="O45" s="45"/>
      <c r="P45" s="54"/>
      <c r="Q45" s="55"/>
      <c r="R45" s="118"/>
      <c r="S45" s="136"/>
      <c r="T45" s="125"/>
      <c r="U45" s="131"/>
      <c r="V45" s="143"/>
      <c r="W45" s="48">
        <f>SUM(K45:V45)</f>
        <v>0</v>
      </c>
      <c r="X45" s="49" t="s">
        <v>160</v>
      </c>
    </row>
    <row r="46" spans="1:25" s="5" customFormat="1" ht="15.2" customHeight="1" x14ac:dyDescent="0.2">
      <c r="A46" s="360" t="s">
        <v>155</v>
      </c>
      <c r="B46" s="355">
        <v>51865</v>
      </c>
      <c r="C46" s="323"/>
      <c r="D46" s="286"/>
      <c r="E46" s="287"/>
      <c r="F46" s="381"/>
      <c r="G46" s="423"/>
      <c r="H46" s="400"/>
      <c r="I46" s="441"/>
      <c r="J46" s="457"/>
      <c r="K46" s="395"/>
      <c r="L46" s="51"/>
      <c r="M46" s="52"/>
      <c r="N46" s="53"/>
      <c r="O46" s="45"/>
      <c r="P46" s="54"/>
      <c r="Q46" s="55"/>
      <c r="R46" s="118"/>
      <c r="S46" s="136"/>
      <c r="T46" s="125"/>
      <c r="U46" s="131"/>
      <c r="V46" s="143"/>
      <c r="W46" s="234">
        <f t="shared" ref="W46" si="2">SUM(K46:V46)</f>
        <v>0</v>
      </c>
      <c r="X46" s="49" t="s">
        <v>175</v>
      </c>
    </row>
    <row r="47" spans="1:25" s="5" customFormat="1" ht="15.2" customHeight="1" thickBot="1" x14ac:dyDescent="0.25">
      <c r="A47" s="394" t="s">
        <v>197</v>
      </c>
      <c r="B47" s="396">
        <v>51899</v>
      </c>
      <c r="C47" s="323"/>
      <c r="D47" s="286"/>
      <c r="E47" s="287"/>
      <c r="F47" s="383"/>
      <c r="G47" s="425"/>
      <c r="H47" s="402"/>
      <c r="I47" s="443">
        <v>100</v>
      </c>
      <c r="J47" s="459"/>
      <c r="K47" s="288">
        <v>19.600000000000001</v>
      </c>
      <c r="L47" s="289"/>
      <c r="M47" s="290"/>
      <c r="N47" s="291"/>
      <c r="O47" s="292"/>
      <c r="P47" s="293"/>
      <c r="Q47" s="294"/>
      <c r="R47" s="295"/>
      <c r="S47" s="296"/>
      <c r="T47" s="297"/>
      <c r="U47" s="298"/>
      <c r="V47" s="299"/>
      <c r="W47" s="234">
        <f>SUM(K47:V47)</f>
        <v>19.600000000000001</v>
      </c>
      <c r="X47" s="49" t="s">
        <v>198</v>
      </c>
    </row>
    <row r="48" spans="1:25" s="5" customFormat="1" ht="15.2" customHeight="1" thickTop="1" x14ac:dyDescent="0.2">
      <c r="A48" s="28" t="s">
        <v>122</v>
      </c>
      <c r="B48" s="29"/>
      <c r="C48" s="324"/>
      <c r="D48" s="194"/>
      <c r="E48" s="175"/>
      <c r="F48" s="384"/>
      <c r="G48" s="426"/>
      <c r="H48" s="403"/>
      <c r="I48" s="444"/>
      <c r="J48" s="460"/>
      <c r="K48" s="176"/>
      <c r="L48" s="177"/>
      <c r="M48" s="178"/>
      <c r="N48" s="179"/>
      <c r="O48" s="180"/>
      <c r="P48" s="181"/>
      <c r="Q48" s="182"/>
      <c r="R48" s="183"/>
      <c r="S48" s="184"/>
      <c r="T48" s="185"/>
      <c r="U48" s="186"/>
      <c r="V48" s="187"/>
      <c r="W48" s="86">
        <f t="shared" si="1"/>
        <v>0</v>
      </c>
      <c r="X48" s="49"/>
    </row>
    <row r="49" spans="1:25" s="5" customFormat="1" ht="15.2" customHeight="1" x14ac:dyDescent="0.2">
      <c r="A49" s="239" t="s">
        <v>127</v>
      </c>
      <c r="B49" s="240">
        <v>521000</v>
      </c>
      <c r="C49" s="323"/>
      <c r="D49" s="304"/>
      <c r="E49" s="166"/>
      <c r="F49" s="385"/>
      <c r="G49" s="427"/>
      <c r="H49" s="404"/>
      <c r="I49" s="445"/>
      <c r="J49" s="461"/>
      <c r="K49" s="306"/>
      <c r="L49" s="307"/>
      <c r="M49" s="308"/>
      <c r="N49" s="167"/>
      <c r="O49" s="34"/>
      <c r="P49" s="168"/>
      <c r="Q49" s="169"/>
      <c r="R49" s="170"/>
      <c r="S49" s="171"/>
      <c r="T49" s="172"/>
      <c r="U49" s="173"/>
      <c r="V49" s="174"/>
      <c r="W49" s="233">
        <f t="shared" si="1"/>
        <v>0</v>
      </c>
      <c r="X49" s="65"/>
      <c r="Y49" s="24"/>
    </row>
    <row r="50" spans="1:25" s="5" customFormat="1" ht="15.2" customHeight="1" x14ac:dyDescent="0.2">
      <c r="A50" s="300" t="s">
        <v>139</v>
      </c>
      <c r="B50" s="303">
        <v>52110</v>
      </c>
      <c r="C50" s="322"/>
      <c r="D50" s="305"/>
      <c r="E50" s="166"/>
      <c r="F50" s="385">
        <v>160000</v>
      </c>
      <c r="G50" s="427">
        <v>195729</v>
      </c>
      <c r="H50" s="404">
        <v>165000</v>
      </c>
      <c r="I50" s="445">
        <v>209328.18</v>
      </c>
      <c r="J50" s="461">
        <v>200000</v>
      </c>
      <c r="K50" s="306">
        <v>16612.23</v>
      </c>
      <c r="L50" s="307">
        <v>16038.83</v>
      </c>
      <c r="M50" s="308"/>
      <c r="N50" s="167"/>
      <c r="O50" s="34"/>
      <c r="P50" s="168"/>
      <c r="Q50" s="169"/>
      <c r="R50" s="170"/>
      <c r="S50" s="171"/>
      <c r="T50" s="172"/>
      <c r="U50" s="173"/>
      <c r="V50" s="174"/>
      <c r="W50" s="357">
        <f>SUM(K50:V50)</f>
        <v>32651.059999999998</v>
      </c>
      <c r="X50" s="65"/>
      <c r="Y50" s="24"/>
    </row>
    <row r="51" spans="1:25" s="5" customFormat="1" ht="15.2" customHeight="1" x14ac:dyDescent="0.2">
      <c r="A51" s="300" t="s">
        <v>140</v>
      </c>
      <c r="B51" s="303">
        <v>52120</v>
      </c>
      <c r="C51" s="323"/>
      <c r="D51" s="305"/>
      <c r="E51" s="166"/>
      <c r="F51" s="385">
        <v>5040</v>
      </c>
      <c r="G51" s="427">
        <v>4760</v>
      </c>
      <c r="H51" s="404">
        <v>5040</v>
      </c>
      <c r="I51" s="445">
        <v>5040</v>
      </c>
      <c r="J51" s="461">
        <v>5040</v>
      </c>
      <c r="K51" s="306">
        <v>420</v>
      </c>
      <c r="L51" s="307">
        <v>420</v>
      </c>
      <c r="M51" s="308"/>
      <c r="N51" s="167"/>
      <c r="O51" s="34"/>
      <c r="P51" s="168"/>
      <c r="Q51" s="169"/>
      <c r="R51" s="170"/>
      <c r="S51" s="171"/>
      <c r="T51" s="172"/>
      <c r="U51" s="173"/>
      <c r="V51" s="174"/>
      <c r="W51" s="357">
        <f t="shared" si="1"/>
        <v>840</v>
      </c>
      <c r="X51" s="65"/>
      <c r="Y51" s="24"/>
    </row>
    <row r="52" spans="1:25" s="5" customFormat="1" ht="15.2" customHeight="1" x14ac:dyDescent="0.2">
      <c r="A52" s="39" t="s">
        <v>119</v>
      </c>
      <c r="B52" s="40">
        <v>52310</v>
      </c>
      <c r="C52" s="325"/>
      <c r="D52" s="191"/>
      <c r="E52" s="152"/>
      <c r="F52" s="381"/>
      <c r="G52" s="423"/>
      <c r="H52" s="400"/>
      <c r="I52" s="441"/>
      <c r="J52" s="457"/>
      <c r="K52" s="50"/>
      <c r="L52" s="51"/>
      <c r="M52" s="52"/>
      <c r="N52" s="53"/>
      <c r="O52" s="45"/>
      <c r="P52" s="54"/>
      <c r="Q52" s="55"/>
      <c r="R52" s="118"/>
      <c r="S52" s="136"/>
      <c r="T52" s="125"/>
      <c r="U52" s="131"/>
      <c r="V52" s="143"/>
      <c r="W52" s="233">
        <f t="shared" si="1"/>
        <v>0</v>
      </c>
      <c r="X52" s="65"/>
      <c r="Y52" s="24"/>
    </row>
    <row r="53" spans="1:25" s="5" customFormat="1" ht="15.2" customHeight="1" x14ac:dyDescent="0.2">
      <c r="A53" s="241" t="s">
        <v>125</v>
      </c>
      <c r="B53" s="242">
        <v>524000</v>
      </c>
      <c r="C53" s="325"/>
      <c r="D53" s="191"/>
      <c r="E53" s="152"/>
      <c r="F53" s="381"/>
      <c r="G53" s="423"/>
      <c r="H53" s="400"/>
      <c r="I53" s="441"/>
      <c r="J53" s="457"/>
      <c r="K53" s="50"/>
      <c r="L53" s="51"/>
      <c r="M53" s="52"/>
      <c r="N53" s="53"/>
      <c r="O53" s="45"/>
      <c r="P53" s="54"/>
      <c r="Q53" s="55"/>
      <c r="R53" s="118"/>
      <c r="S53" s="136"/>
      <c r="T53" s="125"/>
      <c r="U53" s="131"/>
      <c r="V53" s="143"/>
      <c r="W53" s="233">
        <f t="shared" si="1"/>
        <v>0</v>
      </c>
      <c r="X53" s="65" t="s">
        <v>136</v>
      </c>
      <c r="Y53" s="24"/>
    </row>
    <row r="54" spans="1:25" s="5" customFormat="1" ht="15.2" customHeight="1" x14ac:dyDescent="0.2">
      <c r="A54" s="301" t="s">
        <v>141</v>
      </c>
      <c r="B54" s="302">
        <v>52410</v>
      </c>
      <c r="C54" s="325"/>
      <c r="D54" s="191"/>
      <c r="E54" s="152"/>
      <c r="F54" s="381">
        <v>16000</v>
      </c>
      <c r="G54" s="423">
        <v>20815</v>
      </c>
      <c r="H54" s="400">
        <v>18150</v>
      </c>
      <c r="I54" s="441">
        <v>22393.16</v>
      </c>
      <c r="J54" s="457">
        <v>22000</v>
      </c>
      <c r="K54" s="50">
        <v>1821.63</v>
      </c>
      <c r="L54" s="51">
        <v>1766.3</v>
      </c>
      <c r="M54" s="52"/>
      <c r="N54" s="53"/>
      <c r="O54" s="45"/>
      <c r="P54" s="54"/>
      <c r="Q54" s="55"/>
      <c r="R54" s="118"/>
      <c r="S54" s="136"/>
      <c r="T54" s="125"/>
      <c r="U54" s="131"/>
      <c r="V54" s="143"/>
      <c r="W54" s="233">
        <f>SUM(K54:V54)</f>
        <v>3587.9300000000003</v>
      </c>
      <c r="X54" s="65"/>
      <c r="Y54" s="24"/>
    </row>
    <row r="55" spans="1:25" s="5" customFormat="1" ht="15.2" customHeight="1" x14ac:dyDescent="0.2">
      <c r="A55" s="301" t="s">
        <v>142</v>
      </c>
      <c r="B55" s="302">
        <v>52420</v>
      </c>
      <c r="C55" s="325"/>
      <c r="D55" s="191"/>
      <c r="E55" s="152"/>
      <c r="F55" s="381">
        <v>40320</v>
      </c>
      <c r="G55" s="423">
        <v>50491</v>
      </c>
      <c r="H55" s="400">
        <v>41580</v>
      </c>
      <c r="I55" s="441">
        <v>53621.86</v>
      </c>
      <c r="J55" s="457">
        <v>50400</v>
      </c>
      <c r="K55" s="50">
        <v>4307.79</v>
      </c>
      <c r="L55" s="51">
        <v>4163.3500000000004</v>
      </c>
      <c r="M55" s="52"/>
      <c r="N55" s="53"/>
      <c r="O55" s="45"/>
      <c r="P55" s="54"/>
      <c r="Q55" s="55"/>
      <c r="R55" s="118"/>
      <c r="S55" s="136"/>
      <c r="T55" s="125"/>
      <c r="U55" s="131"/>
      <c r="V55" s="143"/>
      <c r="W55" s="233">
        <f>SUM(K55:V55)</f>
        <v>8471.14</v>
      </c>
      <c r="X55" s="65"/>
      <c r="Y55" s="24"/>
    </row>
    <row r="56" spans="1:25" s="5" customFormat="1" ht="15.2" customHeight="1" x14ac:dyDescent="0.2">
      <c r="A56" s="241" t="s">
        <v>134</v>
      </c>
      <c r="B56" s="242">
        <v>525000</v>
      </c>
      <c r="C56" s="325"/>
      <c r="D56" s="191"/>
      <c r="E56" s="152"/>
      <c r="F56" s="381"/>
      <c r="G56" s="423"/>
      <c r="H56" s="400"/>
      <c r="I56" s="441"/>
      <c r="J56" s="457"/>
      <c r="K56" s="50"/>
      <c r="L56" s="51"/>
      <c r="M56" s="52"/>
      <c r="N56" s="53"/>
      <c r="O56" s="45"/>
      <c r="P56" s="54"/>
      <c r="Q56" s="55"/>
      <c r="R56" s="118"/>
      <c r="S56" s="136"/>
      <c r="T56" s="125"/>
      <c r="U56" s="131"/>
      <c r="V56" s="143"/>
      <c r="W56" s="233">
        <f t="shared" si="1"/>
        <v>0</v>
      </c>
      <c r="X56" s="65"/>
      <c r="Y56" s="24"/>
    </row>
    <row r="57" spans="1:25" s="5" customFormat="1" ht="15.2" customHeight="1" x14ac:dyDescent="0.2">
      <c r="A57" s="301" t="s">
        <v>143</v>
      </c>
      <c r="B57" s="311">
        <v>52530</v>
      </c>
      <c r="C57" s="325"/>
      <c r="D57" s="191"/>
      <c r="E57" s="152"/>
      <c r="F57" s="381">
        <v>1400</v>
      </c>
      <c r="G57" s="423">
        <v>2282</v>
      </c>
      <c r="H57" s="400">
        <v>1500</v>
      </c>
      <c r="I57" s="441">
        <v>2359.21</v>
      </c>
      <c r="J57" s="457">
        <v>1800</v>
      </c>
      <c r="K57" s="50">
        <v>203.82</v>
      </c>
      <c r="L57" s="51">
        <v>203.68</v>
      </c>
      <c r="M57" s="52"/>
      <c r="N57" s="53"/>
      <c r="O57" s="45"/>
      <c r="P57" s="54"/>
      <c r="Q57" s="55"/>
      <c r="R57" s="118"/>
      <c r="S57" s="136"/>
      <c r="T57" s="125"/>
      <c r="U57" s="131"/>
      <c r="V57" s="143"/>
      <c r="W57" s="233">
        <f t="shared" si="1"/>
        <v>407.5</v>
      </c>
      <c r="X57" s="65" t="s">
        <v>158</v>
      </c>
      <c r="Y57" s="24"/>
    </row>
    <row r="58" spans="1:25" s="5" customFormat="1" ht="15.2" customHeight="1" x14ac:dyDescent="0.2">
      <c r="A58" s="241" t="s">
        <v>149</v>
      </c>
      <c r="B58" s="242">
        <v>527000</v>
      </c>
      <c r="C58" s="325"/>
      <c r="D58" s="191"/>
      <c r="E58" s="152"/>
      <c r="F58" s="381">
        <v>1200</v>
      </c>
      <c r="G58" s="423">
        <v>1624</v>
      </c>
      <c r="H58" s="400">
        <v>1300</v>
      </c>
      <c r="I58" s="441">
        <v>1747.11</v>
      </c>
      <c r="J58" s="457">
        <v>1500</v>
      </c>
      <c r="K58" s="50">
        <v>138.68</v>
      </c>
      <c r="L58" s="51">
        <v>153.83000000000001</v>
      </c>
      <c r="M58" s="52"/>
      <c r="N58" s="53"/>
      <c r="O58" s="45"/>
      <c r="P58" s="54"/>
      <c r="Q58" s="55"/>
      <c r="R58" s="118"/>
      <c r="S58" s="136"/>
      <c r="T58" s="125"/>
      <c r="U58" s="131"/>
      <c r="V58" s="143"/>
      <c r="W58" s="233">
        <f t="shared" si="1"/>
        <v>292.51</v>
      </c>
      <c r="X58" s="65" t="s">
        <v>135</v>
      </c>
      <c r="Y58" s="24"/>
    </row>
    <row r="59" spans="1:25" s="5" customFormat="1" ht="15.2" customHeight="1" x14ac:dyDescent="0.2">
      <c r="A59" s="301" t="s">
        <v>120</v>
      </c>
      <c r="B59" s="302">
        <v>52710</v>
      </c>
      <c r="C59" s="325"/>
      <c r="D59" s="191"/>
      <c r="E59" s="152"/>
      <c r="F59" s="381">
        <v>9000</v>
      </c>
      <c r="G59" s="423">
        <v>15909</v>
      </c>
      <c r="H59" s="400">
        <v>10000</v>
      </c>
      <c r="I59" s="441">
        <v>12582.67</v>
      </c>
      <c r="J59" s="457">
        <v>11000</v>
      </c>
      <c r="K59" s="50">
        <v>962.56</v>
      </c>
      <c r="L59" s="51">
        <v>1044.48</v>
      </c>
      <c r="M59" s="52"/>
      <c r="N59" s="53"/>
      <c r="O59" s="45"/>
      <c r="P59" s="54"/>
      <c r="Q59" s="55"/>
      <c r="R59" s="118"/>
      <c r="S59" s="136"/>
      <c r="T59" s="125"/>
      <c r="U59" s="131"/>
      <c r="V59" s="143"/>
      <c r="W59" s="233">
        <f t="shared" si="1"/>
        <v>2007.04</v>
      </c>
      <c r="X59" s="65"/>
      <c r="Y59" s="24"/>
    </row>
    <row r="60" spans="1:25" s="5" customFormat="1" ht="15.2" customHeight="1" x14ac:dyDescent="0.2">
      <c r="A60" s="301" t="s">
        <v>32</v>
      </c>
      <c r="B60" s="302">
        <v>52720</v>
      </c>
      <c r="C60" s="325"/>
      <c r="D60" s="191"/>
      <c r="E60" s="152"/>
      <c r="F60" s="381"/>
      <c r="G60" s="423"/>
      <c r="H60" s="400"/>
      <c r="I60" s="441"/>
      <c r="J60" s="457"/>
      <c r="K60" s="50"/>
      <c r="L60" s="51"/>
      <c r="M60" s="52"/>
      <c r="N60" s="53"/>
      <c r="O60" s="45"/>
      <c r="P60" s="54"/>
      <c r="Q60" s="55"/>
      <c r="R60" s="118"/>
      <c r="S60" s="136"/>
      <c r="T60" s="125"/>
      <c r="U60" s="131"/>
      <c r="V60" s="143"/>
      <c r="W60" s="233">
        <f t="shared" si="1"/>
        <v>0</v>
      </c>
      <c r="X60" s="65"/>
      <c r="Y60" s="24"/>
    </row>
    <row r="61" spans="1:25" s="5" customFormat="1" ht="15.2" customHeight="1" x14ac:dyDescent="0.2">
      <c r="A61" s="301" t="s">
        <v>121</v>
      </c>
      <c r="B61" s="302">
        <v>52730</v>
      </c>
      <c r="C61" s="325"/>
      <c r="D61" s="191"/>
      <c r="E61" s="152"/>
      <c r="F61" s="381"/>
      <c r="G61" s="423"/>
      <c r="H61" s="400"/>
      <c r="I61" s="441"/>
      <c r="J61" s="457"/>
      <c r="K61" s="50"/>
      <c r="L61" s="51"/>
      <c r="M61" s="52"/>
      <c r="N61" s="53"/>
      <c r="O61" s="45"/>
      <c r="P61" s="54"/>
      <c r="Q61" s="55"/>
      <c r="R61" s="118"/>
      <c r="S61" s="136"/>
      <c r="T61" s="125"/>
      <c r="U61" s="131"/>
      <c r="V61" s="143"/>
      <c r="W61" s="233">
        <f t="shared" si="1"/>
        <v>0</v>
      </c>
      <c r="X61" s="65"/>
      <c r="Y61" s="24"/>
    </row>
    <row r="62" spans="1:25" s="5" customFormat="1" ht="15.2" customHeight="1" x14ac:dyDescent="0.2">
      <c r="A62" s="301" t="s">
        <v>190</v>
      </c>
      <c r="B62" s="302">
        <v>52740</v>
      </c>
      <c r="C62" s="325"/>
      <c r="D62" s="191"/>
      <c r="E62" s="152"/>
      <c r="F62" s="381"/>
      <c r="G62" s="423">
        <v>833</v>
      </c>
      <c r="H62" s="400">
        <v>800</v>
      </c>
      <c r="I62" s="441">
        <v>934.25</v>
      </c>
      <c r="J62" s="457">
        <v>1000</v>
      </c>
      <c r="K62" s="50"/>
      <c r="L62" s="51"/>
      <c r="M62" s="52"/>
      <c r="N62" s="53"/>
      <c r="O62" s="45"/>
      <c r="P62" s="54"/>
      <c r="Q62" s="55"/>
      <c r="R62" s="118"/>
      <c r="S62" s="136"/>
      <c r="T62" s="125"/>
      <c r="U62" s="131"/>
      <c r="V62" s="143"/>
      <c r="W62" s="233">
        <f t="shared" si="1"/>
        <v>0</v>
      </c>
      <c r="X62" s="65"/>
      <c r="Y62" s="24"/>
    </row>
    <row r="63" spans="1:25" s="5" customFormat="1" ht="15.2" customHeight="1" x14ac:dyDescent="0.2">
      <c r="A63" s="241" t="s">
        <v>133</v>
      </c>
      <c r="B63" s="242">
        <v>528000</v>
      </c>
      <c r="C63" s="325"/>
      <c r="D63" s="191"/>
      <c r="E63" s="152"/>
      <c r="F63" s="381"/>
      <c r="G63" s="423"/>
      <c r="H63" s="400"/>
      <c r="I63" s="441"/>
      <c r="J63" s="457"/>
      <c r="K63" s="50"/>
      <c r="L63" s="51"/>
      <c r="M63" s="52"/>
      <c r="N63" s="53"/>
      <c r="O63" s="45"/>
      <c r="P63" s="54"/>
      <c r="Q63" s="55"/>
      <c r="R63" s="118"/>
      <c r="S63" s="136"/>
      <c r="T63" s="125"/>
      <c r="U63" s="131"/>
      <c r="V63" s="143"/>
      <c r="W63" s="233">
        <f t="shared" si="1"/>
        <v>0</v>
      </c>
      <c r="X63" s="65"/>
      <c r="Y63" s="24"/>
    </row>
    <row r="64" spans="1:25" s="5" customFormat="1" ht="15.2" customHeight="1" x14ac:dyDescent="0.2">
      <c r="A64" s="301" t="s">
        <v>144</v>
      </c>
      <c r="B64" s="302">
        <v>52810</v>
      </c>
      <c r="C64" s="325"/>
      <c r="D64" s="191"/>
      <c r="E64" s="152"/>
      <c r="F64" s="381">
        <v>770</v>
      </c>
      <c r="G64" s="423">
        <v>768</v>
      </c>
      <c r="H64" s="400">
        <v>770</v>
      </c>
      <c r="I64" s="441">
        <v>768</v>
      </c>
      <c r="J64" s="457">
        <v>770</v>
      </c>
      <c r="K64" s="50">
        <v>64</v>
      </c>
      <c r="L64" s="51">
        <v>64</v>
      </c>
      <c r="M64" s="52"/>
      <c r="N64" s="53"/>
      <c r="O64" s="45"/>
      <c r="P64" s="54"/>
      <c r="Q64" s="55"/>
      <c r="R64" s="118"/>
      <c r="S64" s="136"/>
      <c r="T64" s="125"/>
      <c r="U64" s="131"/>
      <c r="V64" s="143"/>
      <c r="W64" s="233">
        <f t="shared" si="1"/>
        <v>128</v>
      </c>
      <c r="X64" s="65" t="s">
        <v>132</v>
      </c>
      <c r="Y64" s="24"/>
    </row>
    <row r="65" spans="1:26" s="5" customFormat="1" ht="15.2" customHeight="1" x14ac:dyDescent="0.2">
      <c r="A65" s="39" t="s">
        <v>33</v>
      </c>
      <c r="B65" s="40">
        <v>53110</v>
      </c>
      <c r="C65" s="322">
        <v>355</v>
      </c>
      <c r="D65" s="191"/>
      <c r="E65" s="152"/>
      <c r="F65" s="381"/>
      <c r="G65" s="423"/>
      <c r="H65" s="400"/>
      <c r="I65" s="441"/>
      <c r="J65" s="457"/>
      <c r="K65" s="50"/>
      <c r="L65" s="51"/>
      <c r="M65" s="52"/>
      <c r="N65" s="53"/>
      <c r="O65" s="45"/>
      <c r="P65" s="54"/>
      <c r="Q65" s="55"/>
      <c r="R65" s="118"/>
      <c r="S65" s="136"/>
      <c r="T65" s="125"/>
      <c r="U65" s="131"/>
      <c r="V65" s="143"/>
      <c r="W65" s="234">
        <f t="shared" si="1"/>
        <v>0</v>
      </c>
      <c r="X65" s="65"/>
    </row>
    <row r="66" spans="1:26" s="5" customFormat="1" ht="15.2" customHeight="1" x14ac:dyDescent="0.2">
      <c r="A66" s="39" t="s">
        <v>192</v>
      </c>
      <c r="B66" s="63">
        <v>53810</v>
      </c>
      <c r="C66" s="322">
        <v>1065</v>
      </c>
      <c r="D66" s="191">
        <v>53.83</v>
      </c>
      <c r="E66" s="152">
        <v>791.08</v>
      </c>
      <c r="F66" s="381">
        <v>1000</v>
      </c>
      <c r="G66" s="423">
        <v>1897</v>
      </c>
      <c r="H66" s="400">
        <v>1000</v>
      </c>
      <c r="I66" s="441">
        <v>1202.4000000000001</v>
      </c>
      <c r="J66" s="457">
        <v>1000</v>
      </c>
      <c r="K66" s="50"/>
      <c r="L66" s="51"/>
      <c r="M66" s="52"/>
      <c r="N66" s="53"/>
      <c r="O66" s="45"/>
      <c r="P66" s="54"/>
      <c r="Q66" s="55"/>
      <c r="R66" s="118"/>
      <c r="S66" s="136"/>
      <c r="T66" s="125"/>
      <c r="U66" s="131"/>
      <c r="V66" s="143"/>
      <c r="W66" s="48">
        <f t="shared" si="1"/>
        <v>0</v>
      </c>
      <c r="X66" s="65" t="s">
        <v>210</v>
      </c>
    </row>
    <row r="67" spans="1:26" s="26" customFormat="1" ht="15.2" customHeight="1" x14ac:dyDescent="0.2">
      <c r="A67" s="39" t="s">
        <v>66</v>
      </c>
      <c r="B67" s="162">
        <v>53820</v>
      </c>
      <c r="C67" s="326"/>
      <c r="D67" s="195">
        <v>258.5</v>
      </c>
      <c r="E67" s="215">
        <v>88.5</v>
      </c>
      <c r="F67" s="386"/>
      <c r="G67" s="428"/>
      <c r="H67" s="405"/>
      <c r="I67" s="446"/>
      <c r="J67" s="462"/>
      <c r="K67" s="66"/>
      <c r="L67" s="67"/>
      <c r="M67" s="317"/>
      <c r="N67" s="69"/>
      <c r="O67" s="315"/>
      <c r="P67" s="71"/>
      <c r="Q67" s="72"/>
      <c r="R67" s="121"/>
      <c r="S67" s="138"/>
      <c r="T67" s="127"/>
      <c r="U67" s="316"/>
      <c r="V67" s="216"/>
      <c r="W67" s="73">
        <f t="shared" si="1"/>
        <v>0</v>
      </c>
      <c r="X67" s="74"/>
      <c r="Y67" s="25"/>
      <c r="Z67" s="25"/>
    </row>
    <row r="68" spans="1:26" s="26" customFormat="1" ht="15.2" customHeight="1" x14ac:dyDescent="0.2">
      <c r="A68" s="39" t="s">
        <v>146</v>
      </c>
      <c r="B68" s="162">
        <v>53830</v>
      </c>
      <c r="C68" s="326"/>
      <c r="D68" s="195"/>
      <c r="E68" s="215"/>
      <c r="F68" s="387">
        <v>0</v>
      </c>
      <c r="G68" s="429"/>
      <c r="H68" s="406"/>
      <c r="I68" s="447"/>
      <c r="J68" s="463"/>
      <c r="K68" s="314"/>
      <c r="L68" s="67"/>
      <c r="M68" s="68"/>
      <c r="N68" s="69"/>
      <c r="O68" s="315"/>
      <c r="P68" s="71"/>
      <c r="Q68" s="72"/>
      <c r="R68" s="121"/>
      <c r="S68" s="138"/>
      <c r="T68" s="125"/>
      <c r="U68" s="163"/>
      <c r="V68" s="216"/>
      <c r="W68" s="73">
        <f t="shared" si="1"/>
        <v>0</v>
      </c>
      <c r="X68" s="74"/>
      <c r="Y68" s="25"/>
      <c r="Z68" s="25"/>
    </row>
    <row r="69" spans="1:26" s="26" customFormat="1" ht="15.2" customHeight="1" x14ac:dyDescent="0.2">
      <c r="A69" s="39" t="s">
        <v>216</v>
      </c>
      <c r="B69" s="162">
        <v>53840</v>
      </c>
      <c r="C69" s="326"/>
      <c r="D69" s="195"/>
      <c r="E69" s="215"/>
      <c r="F69" s="387"/>
      <c r="G69" s="429"/>
      <c r="H69" s="406"/>
      <c r="I69" s="447">
        <v>1785.75</v>
      </c>
      <c r="J69" s="463">
        <v>2500</v>
      </c>
      <c r="K69" s="314">
        <v>445.65</v>
      </c>
      <c r="L69" s="67">
        <v>80.63</v>
      </c>
      <c r="M69" s="68"/>
      <c r="N69" s="69"/>
      <c r="O69" s="70"/>
      <c r="P69" s="71"/>
      <c r="Q69" s="55"/>
      <c r="R69" s="118"/>
      <c r="S69" s="136"/>
      <c r="T69" s="125"/>
      <c r="U69" s="163"/>
      <c r="V69" s="216"/>
      <c r="W69" s="73">
        <f>SUM(K69:V69)</f>
        <v>526.28</v>
      </c>
      <c r="X69" s="74"/>
      <c r="Y69" s="25"/>
      <c r="Z69" s="25"/>
    </row>
    <row r="70" spans="1:26" s="5" customFormat="1" ht="15.2" customHeight="1" x14ac:dyDescent="0.2">
      <c r="A70" s="39" t="s">
        <v>34</v>
      </c>
      <c r="B70" s="40">
        <v>54312</v>
      </c>
      <c r="C70" s="322"/>
      <c r="D70" s="191"/>
      <c r="E70" s="152"/>
      <c r="F70" s="381"/>
      <c r="G70" s="423"/>
      <c r="H70" s="400"/>
      <c r="I70" s="441"/>
      <c r="J70" s="457"/>
      <c r="K70" s="50"/>
      <c r="L70" s="51"/>
      <c r="M70" s="52"/>
      <c r="N70" s="53"/>
      <c r="O70" s="45"/>
      <c r="P70" s="54"/>
      <c r="Q70" s="55"/>
      <c r="R70" s="118"/>
      <c r="S70" s="136"/>
      <c r="T70" s="125"/>
      <c r="U70" s="131"/>
      <c r="V70" s="143"/>
      <c r="W70" s="48">
        <f t="shared" si="1"/>
        <v>0</v>
      </c>
      <c r="X70" s="65"/>
    </row>
    <row r="71" spans="1:26" s="5" customFormat="1" ht="15.2" customHeight="1" x14ac:dyDescent="0.2">
      <c r="A71" s="39" t="s">
        <v>35</v>
      </c>
      <c r="B71" s="40">
        <v>54610</v>
      </c>
      <c r="C71" s="322"/>
      <c r="D71" s="191"/>
      <c r="E71" s="152"/>
      <c r="F71" s="381"/>
      <c r="G71" s="423"/>
      <c r="H71" s="400"/>
      <c r="I71" s="441"/>
      <c r="J71" s="457"/>
      <c r="K71" s="50"/>
      <c r="L71" s="51"/>
      <c r="M71" s="52"/>
      <c r="N71" s="53"/>
      <c r="O71" s="45"/>
      <c r="P71" s="54"/>
      <c r="Q71" s="55"/>
      <c r="R71" s="118"/>
      <c r="S71" s="136"/>
      <c r="T71" s="125"/>
      <c r="U71" s="131"/>
      <c r="V71" s="143"/>
      <c r="W71" s="48">
        <f t="shared" si="1"/>
        <v>0</v>
      </c>
      <c r="X71" s="65"/>
    </row>
    <row r="72" spans="1:26" s="5" customFormat="1" ht="15.2" customHeight="1" x14ac:dyDescent="0.2">
      <c r="A72" s="39" t="s">
        <v>36</v>
      </c>
      <c r="B72" s="40">
        <v>54510</v>
      </c>
      <c r="C72" s="322">
        <v>1000</v>
      </c>
      <c r="D72" s="191"/>
      <c r="E72" s="152">
        <v>100</v>
      </c>
      <c r="F72" s="381"/>
      <c r="G72" s="423"/>
      <c r="H72" s="400"/>
      <c r="I72" s="441"/>
      <c r="J72" s="457"/>
      <c r="K72" s="50"/>
      <c r="L72" s="51"/>
      <c r="M72" s="52"/>
      <c r="N72" s="53"/>
      <c r="O72" s="45"/>
      <c r="P72" s="54"/>
      <c r="Q72" s="55"/>
      <c r="R72" s="118"/>
      <c r="S72" s="136"/>
      <c r="T72" s="125"/>
      <c r="U72" s="131"/>
      <c r="V72" s="143"/>
      <c r="W72" s="48">
        <f t="shared" si="1"/>
        <v>0</v>
      </c>
      <c r="X72" s="65"/>
    </row>
    <row r="73" spans="1:26" s="5" customFormat="1" ht="15.2" customHeight="1" x14ac:dyDescent="0.2">
      <c r="A73" s="75" t="s">
        <v>81</v>
      </c>
      <c r="B73" s="76">
        <v>54511</v>
      </c>
      <c r="C73" s="322"/>
      <c r="D73" s="191"/>
      <c r="E73" s="152"/>
      <c r="F73" s="381"/>
      <c r="G73" s="423"/>
      <c r="H73" s="400"/>
      <c r="I73" s="441"/>
      <c r="J73" s="457"/>
      <c r="K73" s="50"/>
      <c r="L73" s="51"/>
      <c r="M73" s="52"/>
      <c r="N73" s="53"/>
      <c r="O73" s="45"/>
      <c r="P73" s="54"/>
      <c r="Q73" s="55"/>
      <c r="R73" s="118"/>
      <c r="S73" s="136"/>
      <c r="T73" s="125"/>
      <c r="U73" s="131"/>
      <c r="V73" s="143"/>
      <c r="W73" s="48">
        <f t="shared" ref="W73:W97" si="3">SUM(K73:V73)</f>
        <v>0</v>
      </c>
      <c r="X73" s="65"/>
    </row>
    <row r="74" spans="1:26" s="5" customFormat="1" ht="15.2" customHeight="1" x14ac:dyDescent="0.2">
      <c r="A74" s="75" t="s">
        <v>177</v>
      </c>
      <c r="B74" s="76">
        <v>54870</v>
      </c>
      <c r="C74" s="322"/>
      <c r="D74" s="191"/>
      <c r="E74" s="152"/>
      <c r="F74" s="381"/>
      <c r="G74" s="423">
        <v>1</v>
      </c>
      <c r="H74" s="400"/>
      <c r="I74" s="441">
        <v>1.1299999999999999</v>
      </c>
      <c r="J74" s="457"/>
      <c r="K74" s="50">
        <v>0.03</v>
      </c>
      <c r="L74" s="51">
        <v>0.06</v>
      </c>
      <c r="M74" s="52"/>
      <c r="N74" s="53"/>
      <c r="O74" s="45"/>
      <c r="P74" s="54"/>
      <c r="Q74" s="55"/>
      <c r="R74" s="118"/>
      <c r="S74" s="136"/>
      <c r="T74" s="125"/>
      <c r="U74" s="131"/>
      <c r="V74" s="143"/>
      <c r="W74" s="48">
        <f t="shared" si="3"/>
        <v>0.09</v>
      </c>
      <c r="X74" s="65"/>
    </row>
    <row r="75" spans="1:26" s="5" customFormat="1" ht="15.2" customHeight="1" x14ac:dyDescent="0.2">
      <c r="A75" s="75" t="s">
        <v>112</v>
      </c>
      <c r="B75" s="76">
        <v>54810</v>
      </c>
      <c r="C75" s="322"/>
      <c r="D75" s="191">
        <v>12000</v>
      </c>
      <c r="E75" s="152">
        <v>55000</v>
      </c>
      <c r="F75" s="381">
        <v>-265000</v>
      </c>
      <c r="G75" s="423">
        <v>-186000</v>
      </c>
      <c r="H75" s="400">
        <v>-130000</v>
      </c>
      <c r="I75" s="441">
        <v>224300</v>
      </c>
      <c r="J75" s="457">
        <v>-231000</v>
      </c>
      <c r="K75" s="50"/>
      <c r="L75" s="51"/>
      <c r="M75" s="52"/>
      <c r="N75" s="53"/>
      <c r="O75" s="45"/>
      <c r="P75" s="54"/>
      <c r="Q75" s="55"/>
      <c r="R75" s="118"/>
      <c r="S75" s="136"/>
      <c r="T75" s="125"/>
      <c r="U75" s="131"/>
      <c r="V75" s="143"/>
      <c r="W75" s="48">
        <f>SUM(K75:V75)</f>
        <v>0</v>
      </c>
      <c r="X75" s="65" t="s">
        <v>156</v>
      </c>
    </row>
    <row r="76" spans="1:26" s="5" customFormat="1" ht="15.2" customHeight="1" x14ac:dyDescent="0.2">
      <c r="A76" s="39" t="s">
        <v>37</v>
      </c>
      <c r="B76" s="40">
        <v>54812</v>
      </c>
      <c r="C76" s="322"/>
      <c r="D76" s="192"/>
      <c r="E76" s="153"/>
      <c r="F76" s="382"/>
      <c r="G76" s="424"/>
      <c r="H76" s="401"/>
      <c r="I76" s="442"/>
      <c r="J76" s="458"/>
      <c r="K76" s="56"/>
      <c r="L76" s="57"/>
      <c r="M76" s="58"/>
      <c r="N76" s="59"/>
      <c r="O76" s="60"/>
      <c r="P76" s="61"/>
      <c r="Q76" s="62"/>
      <c r="R76" s="120"/>
      <c r="S76" s="137"/>
      <c r="T76" s="126"/>
      <c r="U76" s="132"/>
      <c r="V76" s="143"/>
      <c r="W76" s="48">
        <f t="shared" si="3"/>
        <v>0</v>
      </c>
      <c r="X76" s="77"/>
    </row>
    <row r="77" spans="1:26" s="5" customFormat="1" ht="15.2" customHeight="1" x14ac:dyDescent="0.2">
      <c r="A77" s="39" t="s">
        <v>38</v>
      </c>
      <c r="B77" s="40">
        <v>54813</v>
      </c>
      <c r="C77" s="322"/>
      <c r="D77" s="191"/>
      <c r="E77" s="152"/>
      <c r="F77" s="381"/>
      <c r="G77" s="423"/>
      <c r="H77" s="400"/>
      <c r="I77" s="441"/>
      <c r="J77" s="457"/>
      <c r="K77" s="50"/>
      <c r="L77" s="51"/>
      <c r="M77" s="52"/>
      <c r="N77" s="53"/>
      <c r="O77" s="45"/>
      <c r="P77" s="54"/>
      <c r="Q77" s="55"/>
      <c r="R77" s="118"/>
      <c r="S77" s="136"/>
      <c r="T77" s="125"/>
      <c r="U77" s="131"/>
      <c r="V77" s="143"/>
      <c r="W77" s="48">
        <f t="shared" si="3"/>
        <v>0</v>
      </c>
      <c r="X77" s="65"/>
    </row>
    <row r="78" spans="1:26" s="5" customFormat="1" ht="15.2" customHeight="1" x14ac:dyDescent="0.2">
      <c r="A78" s="39" t="s">
        <v>199</v>
      </c>
      <c r="B78" s="40">
        <v>54899</v>
      </c>
      <c r="C78" s="322"/>
      <c r="D78" s="191"/>
      <c r="E78" s="152"/>
      <c r="F78" s="381"/>
      <c r="G78" s="423">
        <v>20</v>
      </c>
      <c r="H78" s="400"/>
      <c r="I78" s="441"/>
      <c r="J78" s="457"/>
      <c r="K78" s="50"/>
      <c r="L78" s="51"/>
      <c r="M78" s="52"/>
      <c r="N78" s="53"/>
      <c r="O78" s="45"/>
      <c r="P78" s="54"/>
      <c r="Q78" s="55"/>
      <c r="R78" s="118"/>
      <c r="S78" s="136"/>
      <c r="T78" s="125"/>
      <c r="U78" s="131"/>
      <c r="V78" s="143"/>
      <c r="W78" s="48">
        <f t="shared" si="3"/>
        <v>0</v>
      </c>
      <c r="X78" s="65"/>
    </row>
    <row r="79" spans="1:26" s="5" customFormat="1" ht="15.2" customHeight="1" x14ac:dyDescent="0.2">
      <c r="A79" s="39" t="s">
        <v>39</v>
      </c>
      <c r="B79" s="40">
        <v>54910</v>
      </c>
      <c r="C79" s="322"/>
      <c r="D79" s="191"/>
      <c r="E79" s="152"/>
      <c r="F79" s="381"/>
      <c r="G79" s="423"/>
      <c r="H79" s="400"/>
      <c r="I79" s="441"/>
      <c r="J79" s="457"/>
      <c r="K79" s="50"/>
      <c r="L79" s="51"/>
      <c r="M79" s="52"/>
      <c r="N79" s="53"/>
      <c r="O79" s="45"/>
      <c r="P79" s="54"/>
      <c r="Q79" s="55"/>
      <c r="R79" s="118"/>
      <c r="S79" s="136"/>
      <c r="T79" s="125"/>
      <c r="U79" s="131"/>
      <c r="V79" s="143"/>
      <c r="W79" s="48">
        <f t="shared" si="3"/>
        <v>0</v>
      </c>
      <c r="X79" s="65"/>
    </row>
    <row r="80" spans="1:26" s="5" customFormat="1" ht="15.2" customHeight="1" x14ac:dyDescent="0.2">
      <c r="A80" s="39" t="s">
        <v>40</v>
      </c>
      <c r="B80" s="40">
        <v>54814</v>
      </c>
      <c r="C80" s="322"/>
      <c r="D80" s="191"/>
      <c r="E80" s="152"/>
      <c r="F80" s="381"/>
      <c r="G80" s="423"/>
      <c r="H80" s="400"/>
      <c r="I80" s="441"/>
      <c r="J80" s="457"/>
      <c r="K80" s="50"/>
      <c r="L80" s="51"/>
      <c r="M80" s="52"/>
      <c r="N80" s="53"/>
      <c r="O80" s="45"/>
      <c r="P80" s="54"/>
      <c r="Q80" s="55"/>
      <c r="R80" s="118"/>
      <c r="S80" s="136"/>
      <c r="T80" s="125"/>
      <c r="U80" s="131"/>
      <c r="V80" s="143"/>
      <c r="W80" s="48">
        <f t="shared" si="3"/>
        <v>0</v>
      </c>
      <c r="X80" s="49"/>
    </row>
    <row r="81" spans="1:24" s="5" customFormat="1" ht="15.2" customHeight="1" x14ac:dyDescent="0.2">
      <c r="A81" s="39" t="s">
        <v>145</v>
      </c>
      <c r="B81" s="40">
        <v>55111</v>
      </c>
      <c r="C81" s="322">
        <v>8278</v>
      </c>
      <c r="D81" s="191"/>
      <c r="E81" s="152"/>
      <c r="F81" s="381">
        <v>16500</v>
      </c>
      <c r="G81" s="423">
        <v>12497</v>
      </c>
      <c r="H81" s="400">
        <v>13000</v>
      </c>
      <c r="I81" s="441">
        <v>17966.89</v>
      </c>
      <c r="J81" s="457">
        <v>14600</v>
      </c>
      <c r="K81" s="50">
        <v>1599.22</v>
      </c>
      <c r="L81" s="51">
        <v>1599.22</v>
      </c>
      <c r="M81" s="52"/>
      <c r="N81" s="53"/>
      <c r="O81" s="45"/>
      <c r="P81" s="54"/>
      <c r="Q81" s="55"/>
      <c r="R81" s="118"/>
      <c r="S81" s="136"/>
      <c r="T81" s="125"/>
      <c r="U81" s="131"/>
      <c r="V81" s="143"/>
      <c r="W81" s="48">
        <f t="shared" si="3"/>
        <v>3198.44</v>
      </c>
      <c r="X81" s="49" t="s">
        <v>41</v>
      </c>
    </row>
    <row r="82" spans="1:24" s="5" customFormat="1" ht="15.2" customHeight="1" x14ac:dyDescent="0.2">
      <c r="A82" s="39" t="s">
        <v>42</v>
      </c>
      <c r="B82" s="63" t="s">
        <v>43</v>
      </c>
      <c r="C82" s="322">
        <v>62796</v>
      </c>
      <c r="D82" s="191"/>
      <c r="E82" s="152"/>
      <c r="F82" s="381"/>
      <c r="G82" s="423"/>
      <c r="H82" s="400"/>
      <c r="I82" s="441"/>
      <c r="J82" s="457"/>
      <c r="K82" s="50"/>
      <c r="L82" s="51"/>
      <c r="M82" s="52"/>
      <c r="N82" s="53"/>
      <c r="O82" s="45"/>
      <c r="P82" s="54"/>
      <c r="Q82" s="55"/>
      <c r="R82" s="118"/>
      <c r="S82" s="136"/>
      <c r="T82" s="125"/>
      <c r="U82" s="131"/>
      <c r="V82" s="143"/>
      <c r="W82" s="48">
        <f t="shared" si="3"/>
        <v>0</v>
      </c>
      <c r="X82" s="49" t="s">
        <v>44</v>
      </c>
    </row>
    <row r="83" spans="1:24" s="5" customFormat="1" ht="15.2" customHeight="1" x14ac:dyDescent="0.2">
      <c r="A83" s="39" t="s">
        <v>171</v>
      </c>
      <c r="B83" s="63">
        <v>55103</v>
      </c>
      <c r="C83" s="322"/>
      <c r="D83" s="191"/>
      <c r="E83" s="152"/>
      <c r="F83" s="381">
        <v>11527</v>
      </c>
      <c r="G83" s="423">
        <v>11528</v>
      </c>
      <c r="H83" s="400">
        <v>11527</v>
      </c>
      <c r="I83" s="441">
        <v>11527.28</v>
      </c>
      <c r="J83" s="457">
        <v>11527</v>
      </c>
      <c r="K83" s="50">
        <v>960.61</v>
      </c>
      <c r="L83" s="51">
        <v>960.61</v>
      </c>
      <c r="M83" s="52"/>
      <c r="N83" s="53"/>
      <c r="O83" s="45"/>
      <c r="P83" s="54"/>
      <c r="Q83" s="55"/>
      <c r="R83" s="118"/>
      <c r="S83" s="136"/>
      <c r="T83" s="125"/>
      <c r="U83" s="131"/>
      <c r="V83" s="143"/>
      <c r="W83" s="48">
        <f t="shared" si="3"/>
        <v>1921.22</v>
      </c>
      <c r="X83" s="49"/>
    </row>
    <row r="84" spans="1:24" s="5" customFormat="1" ht="15.2" customHeight="1" x14ac:dyDescent="0.2">
      <c r="A84" s="39" t="s">
        <v>165</v>
      </c>
      <c r="B84" s="63">
        <v>55108</v>
      </c>
      <c r="C84" s="322"/>
      <c r="D84" s="191"/>
      <c r="E84" s="152"/>
      <c r="F84" s="381">
        <v>7494</v>
      </c>
      <c r="G84" s="423">
        <v>7494</v>
      </c>
      <c r="H84" s="400">
        <v>7494</v>
      </c>
      <c r="I84" s="441">
        <v>7494.49</v>
      </c>
      <c r="J84" s="457">
        <v>7494</v>
      </c>
      <c r="K84" s="50">
        <v>624.54999999999995</v>
      </c>
      <c r="L84" s="51">
        <v>624.54999999999995</v>
      </c>
      <c r="M84" s="52"/>
      <c r="N84" s="53"/>
      <c r="O84" s="45"/>
      <c r="P84" s="54"/>
      <c r="Q84" s="55"/>
      <c r="R84" s="118"/>
      <c r="S84" s="136"/>
      <c r="T84" s="125"/>
      <c r="U84" s="131"/>
      <c r="V84" s="143"/>
      <c r="W84" s="48">
        <f t="shared" si="3"/>
        <v>1249.0999999999999</v>
      </c>
      <c r="X84" s="49"/>
    </row>
    <row r="85" spans="1:24" s="5" customFormat="1" ht="15.2" customHeight="1" x14ac:dyDescent="0.2">
      <c r="A85" s="39" t="s">
        <v>166</v>
      </c>
      <c r="B85" s="63">
        <v>55109</v>
      </c>
      <c r="C85" s="322"/>
      <c r="D85" s="191"/>
      <c r="E85" s="152"/>
      <c r="F85" s="381">
        <v>2575</v>
      </c>
      <c r="G85" s="423">
        <v>2576</v>
      </c>
      <c r="H85" s="400">
        <v>2575</v>
      </c>
      <c r="I85" s="441">
        <v>2575.5100000000002</v>
      </c>
      <c r="J85" s="457">
        <v>2575</v>
      </c>
      <c r="K85" s="50">
        <v>214.63</v>
      </c>
      <c r="L85" s="51">
        <v>214.63</v>
      </c>
      <c r="M85" s="52"/>
      <c r="N85" s="53"/>
      <c r="O85" s="45"/>
      <c r="P85" s="54"/>
      <c r="Q85" s="55"/>
      <c r="R85" s="118"/>
      <c r="S85" s="136"/>
      <c r="T85" s="125"/>
      <c r="U85" s="131"/>
      <c r="V85" s="143"/>
      <c r="W85" s="48">
        <f t="shared" si="3"/>
        <v>429.26</v>
      </c>
      <c r="X85" s="49"/>
    </row>
    <row r="86" spans="1:24" s="5" customFormat="1" ht="15.2" customHeight="1" x14ac:dyDescent="0.2">
      <c r="A86" s="39" t="s">
        <v>184</v>
      </c>
      <c r="B86" s="63">
        <v>55112</v>
      </c>
      <c r="C86" s="322"/>
      <c r="D86" s="191"/>
      <c r="E86" s="152"/>
      <c r="F86" s="381"/>
      <c r="G86" s="423">
        <v>2277</v>
      </c>
      <c r="H86" s="400">
        <v>2300</v>
      </c>
      <c r="I86" s="441">
        <v>2277.3200000000002</v>
      </c>
      <c r="J86" s="457">
        <v>2300</v>
      </c>
      <c r="K86" s="50">
        <v>189.78</v>
      </c>
      <c r="L86" s="51">
        <v>189.78</v>
      </c>
      <c r="M86" s="52"/>
      <c r="N86" s="53"/>
      <c r="O86" s="45"/>
      <c r="P86" s="54"/>
      <c r="Q86" s="55"/>
      <c r="R86" s="118"/>
      <c r="S86" s="136"/>
      <c r="T86" s="125"/>
      <c r="U86" s="131"/>
      <c r="V86" s="143"/>
      <c r="W86" s="48">
        <f t="shared" si="3"/>
        <v>379.56</v>
      </c>
      <c r="X86" s="49"/>
    </row>
    <row r="87" spans="1:24" s="5" customFormat="1" ht="15.2" customHeight="1" x14ac:dyDescent="0.2">
      <c r="A87" s="39" t="s">
        <v>213</v>
      </c>
      <c r="B87" s="63">
        <v>55113</v>
      </c>
      <c r="C87" s="322"/>
      <c r="D87" s="191"/>
      <c r="E87" s="152"/>
      <c r="F87" s="381"/>
      <c r="G87" s="423"/>
      <c r="H87" s="400"/>
      <c r="I87" s="441">
        <v>6464.08</v>
      </c>
      <c r="J87" s="457">
        <v>9696</v>
      </c>
      <c r="K87" s="50">
        <v>808.02</v>
      </c>
      <c r="L87" s="51">
        <v>808.02</v>
      </c>
      <c r="M87" s="52"/>
      <c r="N87" s="53"/>
      <c r="O87" s="45"/>
      <c r="P87" s="54"/>
      <c r="Q87" s="55"/>
      <c r="R87" s="118"/>
      <c r="S87" s="136"/>
      <c r="T87" s="125"/>
      <c r="U87" s="131"/>
      <c r="V87" s="143"/>
      <c r="W87" s="48">
        <f t="shared" si="3"/>
        <v>1616.04</v>
      </c>
      <c r="X87" s="49"/>
    </row>
    <row r="88" spans="1:24" s="5" customFormat="1" ht="15.2" customHeight="1" x14ac:dyDescent="0.2">
      <c r="A88" s="39" t="s">
        <v>74</v>
      </c>
      <c r="B88" s="63">
        <v>56210</v>
      </c>
      <c r="C88" s="322"/>
      <c r="D88" s="191"/>
      <c r="E88" s="152"/>
      <c r="F88" s="381"/>
      <c r="G88" s="423"/>
      <c r="H88" s="400"/>
      <c r="I88" s="441"/>
      <c r="J88" s="457"/>
      <c r="K88" s="50"/>
      <c r="L88" s="51"/>
      <c r="M88" s="52"/>
      <c r="N88" s="53"/>
      <c r="O88" s="45"/>
      <c r="P88" s="54"/>
      <c r="Q88" s="55"/>
      <c r="R88" s="118"/>
      <c r="S88" s="136"/>
      <c r="T88" s="125"/>
      <c r="U88" s="131"/>
      <c r="V88" s="143"/>
      <c r="W88" s="48">
        <f t="shared" si="3"/>
        <v>0</v>
      </c>
      <c r="X88" s="49"/>
    </row>
    <row r="89" spans="1:24" s="5" customFormat="1" ht="15.2" customHeight="1" x14ac:dyDescent="0.2">
      <c r="A89" s="39" t="s">
        <v>45</v>
      </c>
      <c r="B89" s="40">
        <v>56211</v>
      </c>
      <c r="C89" s="322"/>
      <c r="D89" s="191"/>
      <c r="E89" s="152"/>
      <c r="F89" s="381"/>
      <c r="G89" s="423"/>
      <c r="H89" s="400"/>
      <c r="I89" s="441"/>
      <c r="J89" s="457"/>
      <c r="K89" s="50"/>
      <c r="L89" s="51"/>
      <c r="M89" s="52"/>
      <c r="N89" s="53"/>
      <c r="O89" s="45"/>
      <c r="P89" s="54"/>
      <c r="Q89" s="55"/>
      <c r="R89" s="118"/>
      <c r="S89" s="136"/>
      <c r="T89" s="125"/>
      <c r="U89" s="131"/>
      <c r="V89" s="143"/>
      <c r="W89" s="48">
        <f t="shared" si="3"/>
        <v>0</v>
      </c>
      <c r="X89" s="49"/>
    </row>
    <row r="90" spans="1:24" s="5" customFormat="1" ht="15.2" customHeight="1" x14ac:dyDescent="0.2">
      <c r="A90" s="39" t="s">
        <v>179</v>
      </c>
      <c r="B90" s="40">
        <v>563000</v>
      </c>
      <c r="C90" s="322"/>
      <c r="D90" s="191"/>
      <c r="E90" s="152"/>
      <c r="F90" s="381"/>
      <c r="G90" s="423"/>
      <c r="H90" s="400"/>
      <c r="I90" s="441"/>
      <c r="J90" s="457"/>
      <c r="K90" s="50"/>
      <c r="L90" s="51"/>
      <c r="M90" s="52"/>
      <c r="N90" s="53"/>
      <c r="O90" s="45"/>
      <c r="P90" s="54"/>
      <c r="Q90" s="55"/>
      <c r="R90" s="118"/>
      <c r="S90" s="136"/>
      <c r="T90" s="125"/>
      <c r="U90" s="131"/>
      <c r="V90" s="143"/>
      <c r="W90" s="48">
        <f t="shared" si="3"/>
        <v>0</v>
      </c>
      <c r="X90" s="49"/>
    </row>
    <row r="91" spans="1:24" s="5" customFormat="1" ht="15.2" customHeight="1" x14ac:dyDescent="0.2">
      <c r="A91" s="39" t="s">
        <v>153</v>
      </c>
      <c r="B91" s="40">
        <v>568000</v>
      </c>
      <c r="C91" s="322"/>
      <c r="D91" s="191"/>
      <c r="E91" s="152"/>
      <c r="F91" s="381"/>
      <c r="G91" s="423"/>
      <c r="H91" s="400"/>
      <c r="I91" s="441"/>
      <c r="J91" s="457"/>
      <c r="K91" s="50"/>
      <c r="L91" s="51"/>
      <c r="M91" s="52"/>
      <c r="N91" s="53"/>
      <c r="O91" s="45"/>
      <c r="P91" s="54"/>
      <c r="Q91" s="55"/>
      <c r="R91" s="118"/>
      <c r="S91" s="136"/>
      <c r="T91" s="125"/>
      <c r="U91" s="131"/>
      <c r="V91" s="143"/>
      <c r="W91" s="48">
        <f t="shared" si="3"/>
        <v>0</v>
      </c>
      <c r="X91" s="49"/>
    </row>
    <row r="92" spans="1:24" s="5" customFormat="1" ht="15.2" customHeight="1" x14ac:dyDescent="0.2">
      <c r="A92" s="39" t="s">
        <v>46</v>
      </c>
      <c r="B92" s="63">
        <v>56810</v>
      </c>
      <c r="C92" s="322">
        <v>63</v>
      </c>
      <c r="D92" s="191">
        <v>179.84</v>
      </c>
      <c r="E92" s="152">
        <v>207.9</v>
      </c>
      <c r="F92" s="381">
        <v>500</v>
      </c>
      <c r="G92" s="423">
        <v>585</v>
      </c>
      <c r="H92" s="400">
        <v>500</v>
      </c>
      <c r="I92" s="441">
        <v>482</v>
      </c>
      <c r="J92" s="457">
        <v>500</v>
      </c>
      <c r="K92" s="50">
        <v>36.6</v>
      </c>
      <c r="L92" s="51">
        <v>36.049999999999997</v>
      </c>
      <c r="M92" s="52"/>
      <c r="N92" s="53"/>
      <c r="O92" s="45"/>
      <c r="P92" s="54"/>
      <c r="Q92" s="55"/>
      <c r="R92" s="118"/>
      <c r="S92" s="136"/>
      <c r="T92" s="125"/>
      <c r="U92" s="131"/>
      <c r="V92" s="143"/>
      <c r="W92" s="48">
        <f t="shared" si="3"/>
        <v>72.650000000000006</v>
      </c>
      <c r="X92" s="49" t="s">
        <v>89</v>
      </c>
    </row>
    <row r="93" spans="1:24" s="5" customFormat="1" ht="15.2" customHeight="1" x14ac:dyDescent="0.2">
      <c r="A93" s="39" t="s">
        <v>47</v>
      </c>
      <c r="B93" s="40">
        <v>56820</v>
      </c>
      <c r="C93" s="322">
        <v>395</v>
      </c>
      <c r="D93" s="191"/>
      <c r="E93" s="152"/>
      <c r="F93" s="381"/>
      <c r="G93" s="423"/>
      <c r="H93" s="400"/>
      <c r="I93" s="441"/>
      <c r="J93" s="457"/>
      <c r="K93" s="50"/>
      <c r="L93" s="51"/>
      <c r="M93" s="52"/>
      <c r="N93" s="53"/>
      <c r="O93" s="45"/>
      <c r="P93" s="54"/>
      <c r="Q93" s="55"/>
      <c r="R93" s="118"/>
      <c r="S93" s="136"/>
      <c r="T93" s="125"/>
      <c r="U93" s="131"/>
      <c r="V93" s="143"/>
      <c r="W93" s="48">
        <f t="shared" si="3"/>
        <v>0</v>
      </c>
      <c r="X93" s="49" t="s">
        <v>82</v>
      </c>
    </row>
    <row r="94" spans="1:24" s="5" customFormat="1" ht="15.2" customHeight="1" x14ac:dyDescent="0.2">
      <c r="A94" s="39" t="s">
        <v>83</v>
      </c>
      <c r="B94" s="40">
        <v>56821</v>
      </c>
      <c r="C94" s="322">
        <v>162</v>
      </c>
      <c r="D94" s="191"/>
      <c r="E94" s="152"/>
      <c r="F94" s="381"/>
      <c r="G94" s="423"/>
      <c r="H94" s="400"/>
      <c r="I94" s="441"/>
      <c r="J94" s="457"/>
      <c r="K94" s="50"/>
      <c r="L94" s="51"/>
      <c r="M94" s="52"/>
      <c r="N94" s="53"/>
      <c r="O94" s="45"/>
      <c r="P94" s="54"/>
      <c r="Q94" s="55"/>
      <c r="R94" s="118"/>
      <c r="S94" s="136"/>
      <c r="T94" s="125"/>
      <c r="U94" s="131"/>
      <c r="V94" s="143"/>
      <c r="W94" s="48">
        <f t="shared" si="3"/>
        <v>0</v>
      </c>
      <c r="X94" s="49"/>
    </row>
    <row r="95" spans="1:24" s="5" customFormat="1" ht="15.2" customHeight="1" x14ac:dyDescent="0.2">
      <c r="A95" s="39" t="s">
        <v>48</v>
      </c>
      <c r="B95" s="40">
        <v>56830</v>
      </c>
      <c r="C95" s="322">
        <v>255</v>
      </c>
      <c r="D95" s="191"/>
      <c r="E95" s="152"/>
      <c r="F95" s="381">
        <v>500</v>
      </c>
      <c r="G95" s="423">
        <v>605</v>
      </c>
      <c r="H95" s="400">
        <v>500</v>
      </c>
      <c r="I95" s="441">
        <v>491.35</v>
      </c>
      <c r="J95" s="457">
        <v>500</v>
      </c>
      <c r="K95" s="50">
        <v>404.03</v>
      </c>
      <c r="L95" s="51"/>
      <c r="M95" s="52"/>
      <c r="N95" s="53"/>
      <c r="O95" s="45"/>
      <c r="P95" s="54"/>
      <c r="Q95" s="55"/>
      <c r="R95" s="118"/>
      <c r="S95" s="136"/>
      <c r="T95" s="125"/>
      <c r="U95" s="131"/>
      <c r="V95" s="143"/>
      <c r="W95" s="48">
        <f t="shared" si="3"/>
        <v>404.03</v>
      </c>
      <c r="X95" s="49" t="s">
        <v>221</v>
      </c>
    </row>
    <row r="96" spans="1:24" s="5" customFormat="1" ht="15.2" customHeight="1" x14ac:dyDescent="0.2">
      <c r="A96" s="39" t="s">
        <v>49</v>
      </c>
      <c r="B96" s="40">
        <v>56840</v>
      </c>
      <c r="C96" s="322">
        <v>1118</v>
      </c>
      <c r="D96" s="191"/>
      <c r="E96" s="152"/>
      <c r="F96" s="381">
        <v>1000</v>
      </c>
      <c r="G96" s="423">
        <v>1455</v>
      </c>
      <c r="H96" s="400">
        <v>700</v>
      </c>
      <c r="I96" s="441">
        <v>789.77</v>
      </c>
      <c r="J96" s="457">
        <v>700</v>
      </c>
      <c r="K96" s="50">
        <v>371.75</v>
      </c>
      <c r="L96" s="51"/>
      <c r="M96" s="52"/>
      <c r="N96" s="53"/>
      <c r="O96" s="45"/>
      <c r="P96" s="54"/>
      <c r="Q96" s="55"/>
      <c r="R96" s="118"/>
      <c r="S96" s="136"/>
      <c r="T96" s="125"/>
      <c r="U96" s="131"/>
      <c r="V96" s="143"/>
      <c r="W96" s="48">
        <f t="shared" si="3"/>
        <v>371.75</v>
      </c>
      <c r="X96" s="49" t="s">
        <v>176</v>
      </c>
    </row>
    <row r="97" spans="1:30" s="5" customFormat="1" ht="15.2" customHeight="1" x14ac:dyDescent="0.2">
      <c r="A97" s="39" t="s">
        <v>50</v>
      </c>
      <c r="B97" s="40">
        <v>56850</v>
      </c>
      <c r="C97" s="322">
        <v>363</v>
      </c>
      <c r="D97" s="191"/>
      <c r="E97" s="152"/>
      <c r="F97" s="381"/>
      <c r="G97" s="423"/>
      <c r="H97" s="400"/>
      <c r="I97" s="441"/>
      <c r="J97" s="457"/>
      <c r="K97" s="50"/>
      <c r="L97" s="51"/>
      <c r="M97" s="52"/>
      <c r="N97" s="53"/>
      <c r="O97" s="45"/>
      <c r="P97" s="54"/>
      <c r="Q97" s="55"/>
      <c r="R97" s="118"/>
      <c r="S97" s="136"/>
      <c r="T97" s="125"/>
      <c r="U97" s="131"/>
      <c r="V97" s="143"/>
      <c r="W97" s="48">
        <f t="shared" si="3"/>
        <v>0</v>
      </c>
      <c r="X97" s="65" t="s">
        <v>80</v>
      </c>
      <c r="Y97" s="9"/>
      <c r="Z97" s="9"/>
      <c r="AA97" s="9"/>
      <c r="AB97" s="9"/>
      <c r="AC97" s="9"/>
      <c r="AD97" s="9"/>
    </row>
    <row r="98" spans="1:30" s="5" customFormat="1" ht="15.2" customHeight="1" x14ac:dyDescent="0.2">
      <c r="A98" s="217" t="s">
        <v>124</v>
      </c>
      <c r="B98" s="218">
        <v>59110</v>
      </c>
      <c r="C98" s="327"/>
      <c r="D98" s="219"/>
      <c r="E98" s="220">
        <v>2880</v>
      </c>
      <c r="F98" s="388"/>
      <c r="G98" s="430">
        <v>3840</v>
      </c>
      <c r="H98" s="407"/>
      <c r="I98" s="448">
        <v>3840</v>
      </c>
      <c r="J98" s="464"/>
      <c r="K98" s="221"/>
      <c r="L98" s="222"/>
      <c r="M98" s="223"/>
      <c r="N98" s="224"/>
      <c r="O98" s="225"/>
      <c r="P98" s="226"/>
      <c r="Q98" s="227"/>
      <c r="R98" s="228"/>
      <c r="S98" s="229"/>
      <c r="T98" s="230"/>
      <c r="U98" s="231"/>
      <c r="V98" s="232"/>
      <c r="W98" s="48">
        <v>0</v>
      </c>
      <c r="X98" s="87" t="s">
        <v>193</v>
      </c>
      <c r="Y98" s="9"/>
      <c r="Z98" s="9"/>
      <c r="AA98" s="9"/>
      <c r="AB98" s="9"/>
      <c r="AC98" s="9"/>
      <c r="AD98" s="9"/>
    </row>
    <row r="99" spans="1:30" s="5" customFormat="1" ht="15.2" customHeight="1" thickBot="1" x14ac:dyDescent="0.25">
      <c r="A99" s="78" t="s">
        <v>105</v>
      </c>
      <c r="B99" s="79">
        <v>5911</v>
      </c>
      <c r="C99" s="328"/>
      <c r="D99" s="193">
        <v>0.43</v>
      </c>
      <c r="E99" s="154"/>
      <c r="F99" s="389"/>
      <c r="G99" s="431"/>
      <c r="H99" s="408"/>
      <c r="I99" s="449"/>
      <c r="J99" s="465"/>
      <c r="K99" s="102"/>
      <c r="L99" s="80"/>
      <c r="M99" s="81"/>
      <c r="N99" s="82"/>
      <c r="O99" s="83"/>
      <c r="P99" s="84"/>
      <c r="Q99" s="85"/>
      <c r="R99" s="122"/>
      <c r="S99" s="139"/>
      <c r="T99" s="128"/>
      <c r="U99" s="133"/>
      <c r="V99" s="334"/>
      <c r="W99" s="48"/>
      <c r="X99" s="87"/>
      <c r="Y99" s="9"/>
      <c r="Z99" s="9"/>
      <c r="AA99" s="9"/>
      <c r="AB99" s="9"/>
      <c r="AC99" s="9"/>
      <c r="AD99" s="9"/>
    </row>
    <row r="100" spans="1:30" s="5" customFormat="1" ht="15.6" customHeight="1" thickTop="1" x14ac:dyDescent="0.2">
      <c r="A100" s="88" t="s">
        <v>51</v>
      </c>
      <c r="B100" s="89"/>
      <c r="C100" s="329">
        <f>SUM(C5:C99)</f>
        <v>259057</v>
      </c>
      <c r="D100" s="148">
        <f>SUM(D5:D99)</f>
        <v>693599.95</v>
      </c>
      <c r="E100" s="197">
        <f>SUM(E5:E99)</f>
        <v>800625.89</v>
      </c>
      <c r="F100" s="413">
        <f t="shared" ref="F100:U100" si="4">SUM(F5:F99)</f>
        <v>446430</v>
      </c>
      <c r="G100" s="413">
        <f>SUM(G5:G99)</f>
        <v>812480.08000000007</v>
      </c>
      <c r="H100" s="413">
        <f>SUM(H5:H99)</f>
        <v>508821</v>
      </c>
      <c r="I100" s="437">
        <f>SUM(I5:I99)</f>
        <v>1039742.02</v>
      </c>
      <c r="J100" s="437">
        <f>SUM(J5:J99)</f>
        <v>483688</v>
      </c>
      <c r="K100" s="160">
        <f t="shared" si="4"/>
        <v>50730.349999999991</v>
      </c>
      <c r="L100" s="155">
        <f t="shared" si="4"/>
        <v>48984.270000000004</v>
      </c>
      <c r="M100" s="155">
        <f t="shared" si="4"/>
        <v>0</v>
      </c>
      <c r="N100" s="155">
        <f t="shared" si="4"/>
        <v>0</v>
      </c>
      <c r="O100" s="155">
        <f t="shared" si="4"/>
        <v>0</v>
      </c>
      <c r="P100" s="155">
        <f t="shared" si="4"/>
        <v>0</v>
      </c>
      <c r="Q100" s="155">
        <f>SUM(Q5:Q99)</f>
        <v>0</v>
      </c>
      <c r="R100" s="155">
        <f t="shared" si="4"/>
        <v>0</v>
      </c>
      <c r="S100" s="155">
        <f t="shared" si="4"/>
        <v>0</v>
      </c>
      <c r="T100" s="155">
        <f t="shared" si="4"/>
        <v>0</v>
      </c>
      <c r="U100" s="155">
        <f t="shared" si="4"/>
        <v>0</v>
      </c>
      <c r="V100" s="155">
        <f>SUM(V5:V99)</f>
        <v>0</v>
      </c>
      <c r="W100" s="90">
        <f>SUM(W5:W99)</f>
        <v>99714.619999999981</v>
      </c>
      <c r="X100" s="91"/>
      <c r="Y100" s="9"/>
      <c r="Z100" s="9"/>
      <c r="AA100" s="9"/>
      <c r="AB100" s="9"/>
      <c r="AC100" s="9"/>
      <c r="AD100" s="9"/>
    </row>
    <row r="101" spans="1:30" s="5" customFormat="1" ht="15.6" customHeight="1" thickBot="1" x14ac:dyDescent="0.25">
      <c r="A101" s="92"/>
      <c r="B101" s="93"/>
      <c r="C101" s="94"/>
      <c r="D101" s="116"/>
      <c r="E101" s="116"/>
      <c r="F101" s="284"/>
      <c r="G101" s="284"/>
      <c r="H101" s="284"/>
      <c r="I101" s="284"/>
      <c r="J101" s="284"/>
      <c r="K101" s="161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6"/>
      <c r="W101" s="97"/>
      <c r="X101" s="98"/>
    </row>
    <row r="102" spans="1:30" s="5" customFormat="1" ht="12" customHeight="1" thickTop="1" x14ac:dyDescent="0.2">
      <c r="A102" s="7"/>
      <c r="C102" s="15"/>
      <c r="F102" s="156"/>
      <c r="G102" s="156"/>
      <c r="H102" s="156"/>
      <c r="I102" s="156"/>
      <c r="J102" s="156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30" s="5" customFormat="1" ht="21" customHeight="1" thickBot="1" x14ac:dyDescent="0.25">
      <c r="A103" s="7"/>
      <c r="B103" s="6"/>
      <c r="C103" s="14" t="s">
        <v>73</v>
      </c>
      <c r="F103" s="156"/>
      <c r="G103" s="156"/>
      <c r="H103" s="156"/>
      <c r="I103" s="156"/>
      <c r="J103" s="156"/>
      <c r="K103" s="470" t="s">
        <v>230</v>
      </c>
      <c r="L103" s="470"/>
      <c r="M103" s="470"/>
      <c r="N103" s="470"/>
      <c r="O103" s="470"/>
      <c r="P103" s="470"/>
      <c r="Q103" s="470"/>
      <c r="R103" s="470"/>
      <c r="S103" s="470"/>
      <c r="T103" s="470"/>
      <c r="U103" s="470"/>
      <c r="V103" s="470"/>
      <c r="W103" s="20"/>
    </row>
    <row r="104" spans="1:30" s="5" customFormat="1" ht="24" customHeight="1" thickBot="1" x14ac:dyDescent="0.25">
      <c r="A104" s="257" t="s">
        <v>52</v>
      </c>
      <c r="B104" s="281" t="s">
        <v>1</v>
      </c>
      <c r="C104" s="330" t="s">
        <v>150</v>
      </c>
      <c r="D104" s="318" t="s">
        <v>116</v>
      </c>
      <c r="E104" s="319" t="s">
        <v>118</v>
      </c>
      <c r="F104" s="390" t="s">
        <v>189</v>
      </c>
      <c r="G104" s="432" t="s">
        <v>211</v>
      </c>
      <c r="H104" s="409" t="s">
        <v>208</v>
      </c>
      <c r="I104" s="450" t="s">
        <v>228</v>
      </c>
      <c r="J104" s="466" t="s">
        <v>229</v>
      </c>
      <c r="K104" s="258" t="s">
        <v>92</v>
      </c>
      <c r="L104" s="259" t="s">
        <v>93</v>
      </c>
      <c r="M104" s="260" t="s">
        <v>103</v>
      </c>
      <c r="N104" s="261" t="s">
        <v>94</v>
      </c>
      <c r="O104" s="262" t="s">
        <v>95</v>
      </c>
      <c r="P104" s="263" t="s">
        <v>96</v>
      </c>
      <c r="Q104" s="264" t="s">
        <v>97</v>
      </c>
      <c r="R104" s="265" t="s">
        <v>98</v>
      </c>
      <c r="S104" s="266" t="s">
        <v>99</v>
      </c>
      <c r="T104" s="267" t="s">
        <v>106</v>
      </c>
      <c r="U104" s="268" t="s">
        <v>101</v>
      </c>
      <c r="V104" s="269" t="s">
        <v>102</v>
      </c>
      <c r="W104" s="270" t="s">
        <v>107</v>
      </c>
      <c r="X104" s="362" t="s">
        <v>72</v>
      </c>
    </row>
    <row r="105" spans="1:30" s="5" customFormat="1" ht="15.2" customHeight="1" thickTop="1" x14ac:dyDescent="0.2">
      <c r="A105" s="256" t="s">
        <v>130</v>
      </c>
      <c r="B105" s="99">
        <v>60107</v>
      </c>
      <c r="C105" s="331"/>
      <c r="D105" s="243"/>
      <c r="E105" s="244"/>
      <c r="F105" s="391"/>
      <c r="G105" s="433"/>
      <c r="H105" s="410"/>
      <c r="I105" s="451"/>
      <c r="J105" s="467"/>
      <c r="K105" s="285"/>
      <c r="L105" s="245"/>
      <c r="M105" s="246"/>
      <c r="N105" s="247"/>
      <c r="O105" s="365"/>
      <c r="P105" s="54"/>
      <c r="Q105" s="248"/>
      <c r="R105" s="249"/>
      <c r="S105" s="250"/>
      <c r="T105" s="212"/>
      <c r="U105" s="213"/>
      <c r="V105" s="254"/>
      <c r="W105" s="282">
        <f t="shared" ref="W105:W147" si="5">SUM(K105:V105)</f>
        <v>0</v>
      </c>
      <c r="X105" s="363"/>
    </row>
    <row r="106" spans="1:30" s="5" customFormat="1" ht="15.2" customHeight="1" x14ac:dyDescent="0.2">
      <c r="A106" s="255" t="s">
        <v>53</v>
      </c>
      <c r="B106" s="76">
        <v>60108</v>
      </c>
      <c r="C106" s="322"/>
      <c r="D106" s="251"/>
      <c r="E106" s="252"/>
      <c r="F106" s="380"/>
      <c r="G106" s="422"/>
      <c r="H106" s="399"/>
      <c r="I106" s="440"/>
      <c r="J106" s="456"/>
      <c r="K106" s="41"/>
      <c r="L106" s="42"/>
      <c r="M106" s="43"/>
      <c r="N106" s="44"/>
      <c r="O106" s="45"/>
      <c r="P106" s="46"/>
      <c r="Q106" s="47"/>
      <c r="R106" s="119"/>
      <c r="S106" s="135"/>
      <c r="T106" s="124"/>
      <c r="U106" s="130"/>
      <c r="V106" s="144"/>
      <c r="W106" s="253">
        <f t="shared" si="5"/>
        <v>0</v>
      </c>
      <c r="X106" s="361"/>
    </row>
    <row r="107" spans="1:30" s="5" customFormat="1" ht="15.2" customHeight="1" x14ac:dyDescent="0.2">
      <c r="A107" s="255" t="s">
        <v>54</v>
      </c>
      <c r="B107" s="76">
        <v>60109</v>
      </c>
      <c r="C107" s="322"/>
      <c r="D107" s="188"/>
      <c r="E107" s="152"/>
      <c r="F107" s="381"/>
      <c r="G107" s="423"/>
      <c r="H107" s="400"/>
      <c r="I107" s="441"/>
      <c r="J107" s="457"/>
      <c r="K107" s="50"/>
      <c r="L107" s="51"/>
      <c r="M107" s="52"/>
      <c r="N107" s="53"/>
      <c r="O107" s="45"/>
      <c r="P107" s="54"/>
      <c r="Q107" s="55"/>
      <c r="R107" s="118"/>
      <c r="S107" s="136"/>
      <c r="T107" s="125"/>
      <c r="U107" s="131"/>
      <c r="V107" s="143"/>
      <c r="W107" s="100">
        <f t="shared" si="5"/>
        <v>0</v>
      </c>
      <c r="X107" s="271"/>
    </row>
    <row r="108" spans="1:30" s="5" customFormat="1" ht="15.2" customHeight="1" x14ac:dyDescent="0.2">
      <c r="A108" s="255" t="s">
        <v>55</v>
      </c>
      <c r="B108" s="40">
        <v>60110</v>
      </c>
      <c r="C108" s="322">
        <v>321675</v>
      </c>
      <c r="D108" s="188">
        <v>494934.92</v>
      </c>
      <c r="E108" s="152">
        <v>687432.99</v>
      </c>
      <c r="F108" s="381">
        <v>275000</v>
      </c>
      <c r="G108" s="423">
        <v>387941</v>
      </c>
      <c r="H108" s="400">
        <v>220000</v>
      </c>
      <c r="I108" s="441">
        <v>263700.40999999997</v>
      </c>
      <c r="J108" s="457">
        <v>240000</v>
      </c>
      <c r="K108" s="50">
        <v>30786.7</v>
      </c>
      <c r="L108" s="51">
        <v>41054.71</v>
      </c>
      <c r="M108" s="52"/>
      <c r="N108" s="53"/>
      <c r="O108" s="45"/>
      <c r="P108" s="54"/>
      <c r="Q108" s="55"/>
      <c r="R108" s="118"/>
      <c r="S108" s="136"/>
      <c r="T108" s="125"/>
      <c r="U108" s="131"/>
      <c r="V108" s="143"/>
      <c r="W108" s="100">
        <f t="shared" si="5"/>
        <v>71841.41</v>
      </c>
      <c r="X108" s="271" t="s">
        <v>56</v>
      </c>
    </row>
    <row r="109" spans="1:30" s="5" customFormat="1" ht="15.2" customHeight="1" x14ac:dyDescent="0.2">
      <c r="A109" s="255" t="s">
        <v>57</v>
      </c>
      <c r="B109" s="76">
        <v>60113</v>
      </c>
      <c r="C109" s="322"/>
      <c r="D109" s="188"/>
      <c r="E109" s="152"/>
      <c r="F109" s="381"/>
      <c r="G109" s="423"/>
      <c r="H109" s="400"/>
      <c r="I109" s="441"/>
      <c r="J109" s="457"/>
      <c r="K109" s="50"/>
      <c r="L109" s="51"/>
      <c r="M109" s="52"/>
      <c r="N109" s="53"/>
      <c r="O109" s="45"/>
      <c r="P109" s="54"/>
      <c r="Q109" s="55"/>
      <c r="R109" s="118"/>
      <c r="S109" s="136"/>
      <c r="T109" s="125"/>
      <c r="U109" s="131"/>
      <c r="V109" s="143"/>
      <c r="W109" s="100">
        <f t="shared" si="5"/>
        <v>0</v>
      </c>
      <c r="X109" s="271"/>
    </row>
    <row r="110" spans="1:30" s="5" customFormat="1" ht="15.2" customHeight="1" x14ac:dyDescent="0.2">
      <c r="A110" s="255" t="s">
        <v>84</v>
      </c>
      <c r="B110" s="40">
        <v>60114</v>
      </c>
      <c r="C110" s="322">
        <v>118</v>
      </c>
      <c r="D110" s="188">
        <v>11.73</v>
      </c>
      <c r="E110" s="152"/>
      <c r="F110" s="381"/>
      <c r="G110" s="423"/>
      <c r="H110" s="400"/>
      <c r="I110" s="441"/>
      <c r="J110" s="457"/>
      <c r="K110" s="50"/>
      <c r="L110" s="51"/>
      <c r="M110" s="52"/>
      <c r="N110" s="53"/>
      <c r="O110" s="45"/>
      <c r="P110" s="54"/>
      <c r="Q110" s="55"/>
      <c r="R110" s="118"/>
      <c r="S110" s="136"/>
      <c r="T110" s="125"/>
      <c r="U110" s="131"/>
      <c r="V110" s="143"/>
      <c r="W110" s="100">
        <f t="shared" si="5"/>
        <v>0</v>
      </c>
      <c r="X110" s="271" t="s">
        <v>138</v>
      </c>
    </row>
    <row r="111" spans="1:30" s="5" customFormat="1" ht="15.2" customHeight="1" x14ac:dyDescent="0.2">
      <c r="A111" s="255" t="s">
        <v>58</v>
      </c>
      <c r="B111" s="76">
        <v>60199</v>
      </c>
      <c r="C111" s="322">
        <v>13669</v>
      </c>
      <c r="D111" s="188"/>
      <c r="E111" s="152"/>
      <c r="F111" s="381"/>
      <c r="G111" s="423"/>
      <c r="H111" s="400"/>
      <c r="I111" s="441"/>
      <c r="J111" s="457"/>
      <c r="K111" s="50"/>
      <c r="L111" s="51"/>
      <c r="M111" s="52"/>
      <c r="N111" s="53"/>
      <c r="O111" s="45"/>
      <c r="P111" s="54"/>
      <c r="Q111" s="55"/>
      <c r="R111" s="118"/>
      <c r="S111" s="136"/>
      <c r="T111" s="125"/>
      <c r="U111" s="131"/>
      <c r="V111" s="143"/>
      <c r="W111" s="100">
        <f t="shared" si="5"/>
        <v>0</v>
      </c>
      <c r="X111" s="271"/>
    </row>
    <row r="112" spans="1:30" s="5" customFormat="1" ht="15.2" customHeight="1" x14ac:dyDescent="0.2">
      <c r="A112" s="255" t="s">
        <v>59</v>
      </c>
      <c r="B112" s="76">
        <v>60209</v>
      </c>
      <c r="C112" s="322"/>
      <c r="D112" s="188"/>
      <c r="E112" s="152"/>
      <c r="F112" s="381"/>
      <c r="G112" s="423"/>
      <c r="H112" s="400"/>
      <c r="I112" s="441"/>
      <c r="J112" s="457"/>
      <c r="K112" s="50"/>
      <c r="L112" s="51"/>
      <c r="M112" s="52"/>
      <c r="N112" s="53"/>
      <c r="O112" s="45"/>
      <c r="P112" s="54"/>
      <c r="Q112" s="55"/>
      <c r="R112" s="118"/>
      <c r="S112" s="136"/>
      <c r="T112" s="125"/>
      <c r="U112" s="131"/>
      <c r="V112" s="143"/>
      <c r="W112" s="100">
        <f t="shared" si="5"/>
        <v>0</v>
      </c>
      <c r="X112" s="271"/>
    </row>
    <row r="113" spans="1:24" s="5" customFormat="1" ht="15.2" customHeight="1" x14ac:dyDescent="0.2">
      <c r="A113" s="255" t="s">
        <v>131</v>
      </c>
      <c r="B113" s="76">
        <v>60210</v>
      </c>
      <c r="C113" s="322"/>
      <c r="D113" s="188"/>
      <c r="E113" s="152"/>
      <c r="F113" s="381">
        <v>7400</v>
      </c>
      <c r="G113" s="423">
        <v>22000</v>
      </c>
      <c r="H113" s="400">
        <v>15000</v>
      </c>
      <c r="I113" s="441">
        <v>18703.27</v>
      </c>
      <c r="J113" s="457">
        <v>15000</v>
      </c>
      <c r="K113" s="50">
        <v>1109.76</v>
      </c>
      <c r="L113" s="51">
        <v>1109.76</v>
      </c>
      <c r="M113" s="52"/>
      <c r="N113" s="53"/>
      <c r="O113" s="45"/>
      <c r="P113" s="54"/>
      <c r="Q113" s="55"/>
      <c r="R113" s="118"/>
      <c r="S113" s="136"/>
      <c r="T113" s="125"/>
      <c r="U113" s="131"/>
      <c r="V113" s="143"/>
      <c r="W113" s="100">
        <f t="shared" si="5"/>
        <v>2219.52</v>
      </c>
      <c r="X113" s="271" t="s">
        <v>206</v>
      </c>
    </row>
    <row r="114" spans="1:24" s="5" customFormat="1" ht="15.2" customHeight="1" x14ac:dyDescent="0.2">
      <c r="A114" s="255" t="s">
        <v>60</v>
      </c>
      <c r="B114" s="101" t="s">
        <v>61</v>
      </c>
      <c r="C114" s="322">
        <v>101</v>
      </c>
      <c r="D114" s="188"/>
      <c r="E114" s="152"/>
      <c r="F114" s="381"/>
      <c r="G114" s="423"/>
      <c r="H114" s="400"/>
      <c r="I114" s="441"/>
      <c r="J114" s="457"/>
      <c r="K114" s="50"/>
      <c r="L114" s="51"/>
      <c r="M114" s="52"/>
      <c r="N114" s="53"/>
      <c r="O114" s="45"/>
      <c r="P114" s="54"/>
      <c r="Q114" s="55"/>
      <c r="R114" s="118"/>
      <c r="S114" s="136"/>
      <c r="T114" s="125"/>
      <c r="U114" s="131"/>
      <c r="V114" s="143"/>
      <c r="W114" s="100">
        <f t="shared" si="5"/>
        <v>0</v>
      </c>
      <c r="X114" s="271"/>
    </row>
    <row r="115" spans="1:24" s="5" customFormat="1" ht="15.2" customHeight="1" x14ac:dyDescent="0.2">
      <c r="A115" s="255" t="s">
        <v>111</v>
      </c>
      <c r="B115" s="63">
        <v>60212</v>
      </c>
      <c r="C115" s="322"/>
      <c r="D115" s="188">
        <v>36141.300000000003</v>
      </c>
      <c r="E115" s="152">
        <v>28024.080000000002</v>
      </c>
      <c r="F115" s="381"/>
      <c r="G115" s="423"/>
      <c r="H115" s="400"/>
      <c r="I115" s="441"/>
      <c r="J115" s="457"/>
      <c r="K115" s="50"/>
      <c r="L115" s="51"/>
      <c r="M115" s="52"/>
      <c r="N115" s="53"/>
      <c r="O115" s="45"/>
      <c r="P115" s="54"/>
      <c r="Q115" s="55"/>
      <c r="R115" s="118"/>
      <c r="S115" s="136"/>
      <c r="T115" s="125"/>
      <c r="U115" s="131"/>
      <c r="V115" s="143"/>
      <c r="W115" s="100">
        <f t="shared" si="5"/>
        <v>0</v>
      </c>
      <c r="X115" s="271" t="s">
        <v>187</v>
      </c>
    </row>
    <row r="116" spans="1:24" s="5" customFormat="1" ht="15.2" customHeight="1" x14ac:dyDescent="0.2">
      <c r="A116" s="272" t="s">
        <v>75</v>
      </c>
      <c r="B116" s="63">
        <v>60213</v>
      </c>
      <c r="C116" s="322"/>
      <c r="D116" s="188"/>
      <c r="E116" s="152"/>
      <c r="F116" s="381"/>
      <c r="G116" s="423">
        <v>660</v>
      </c>
      <c r="H116" s="400"/>
      <c r="I116" s="441"/>
      <c r="J116" s="457"/>
      <c r="K116" s="50"/>
      <c r="L116" s="51"/>
      <c r="M116" s="52"/>
      <c r="N116" s="53"/>
      <c r="O116" s="45"/>
      <c r="P116" s="54"/>
      <c r="Q116" s="55"/>
      <c r="R116" s="118"/>
      <c r="S116" s="136"/>
      <c r="T116" s="125"/>
      <c r="U116" s="131"/>
      <c r="V116" s="143"/>
      <c r="W116" s="100">
        <f t="shared" si="5"/>
        <v>0</v>
      </c>
      <c r="X116" s="271" t="s">
        <v>207</v>
      </c>
    </row>
    <row r="117" spans="1:24" s="5" customFormat="1" ht="15.2" customHeight="1" x14ac:dyDescent="0.2">
      <c r="A117" s="255" t="s">
        <v>62</v>
      </c>
      <c r="B117" s="76">
        <v>60214</v>
      </c>
      <c r="C117" s="322"/>
      <c r="D117" s="188"/>
      <c r="E117" s="152"/>
      <c r="F117" s="381"/>
      <c r="G117" s="423"/>
      <c r="H117" s="400"/>
      <c r="I117" s="441"/>
      <c r="J117" s="457"/>
      <c r="K117" s="50"/>
      <c r="L117" s="51"/>
      <c r="M117" s="52"/>
      <c r="N117" s="53"/>
      <c r="O117" s="45"/>
      <c r="P117" s="54"/>
      <c r="Q117" s="55"/>
      <c r="R117" s="118"/>
      <c r="S117" s="136"/>
      <c r="T117" s="125"/>
      <c r="U117" s="131"/>
      <c r="V117" s="143"/>
      <c r="W117" s="100">
        <f t="shared" si="5"/>
        <v>0</v>
      </c>
      <c r="X117" s="271"/>
    </row>
    <row r="118" spans="1:24" s="5" customFormat="1" ht="15.2" customHeight="1" x14ac:dyDescent="0.2">
      <c r="A118" s="272" t="s">
        <v>147</v>
      </c>
      <c r="B118" s="40">
        <v>60218</v>
      </c>
      <c r="C118" s="322"/>
      <c r="D118" s="188"/>
      <c r="E118" s="152"/>
      <c r="F118" s="381">
        <v>260</v>
      </c>
      <c r="G118" s="423">
        <v>237</v>
      </c>
      <c r="H118" s="400">
        <v>260</v>
      </c>
      <c r="I118" s="441">
        <v>270</v>
      </c>
      <c r="J118" s="457">
        <v>260</v>
      </c>
      <c r="K118" s="50">
        <v>10</v>
      </c>
      <c r="L118" s="51">
        <v>250</v>
      </c>
      <c r="M118" s="52"/>
      <c r="N118" s="53"/>
      <c r="O118" s="45"/>
      <c r="P118" s="54"/>
      <c r="Q118" s="55"/>
      <c r="R118" s="118"/>
      <c r="S118" s="136"/>
      <c r="T118" s="125"/>
      <c r="U118" s="131"/>
      <c r="V118" s="143"/>
      <c r="W118" s="100">
        <f t="shared" si="5"/>
        <v>260</v>
      </c>
      <c r="X118" s="271" t="s">
        <v>128</v>
      </c>
    </row>
    <row r="119" spans="1:24" s="5" customFormat="1" ht="15.2" customHeight="1" x14ac:dyDescent="0.2">
      <c r="A119" s="255" t="s">
        <v>148</v>
      </c>
      <c r="B119" s="76">
        <v>60220</v>
      </c>
      <c r="C119" s="322">
        <v>798</v>
      </c>
      <c r="D119" s="188"/>
      <c r="E119" s="152"/>
      <c r="F119" s="381">
        <v>770</v>
      </c>
      <c r="G119" s="423">
        <v>768</v>
      </c>
      <c r="H119" s="400">
        <v>770</v>
      </c>
      <c r="I119" s="441">
        <v>768</v>
      </c>
      <c r="J119" s="457">
        <v>770</v>
      </c>
      <c r="K119" s="50">
        <v>64</v>
      </c>
      <c r="L119" s="51">
        <v>64</v>
      </c>
      <c r="M119" s="52"/>
      <c r="N119" s="53"/>
      <c r="O119" s="45"/>
      <c r="P119" s="54"/>
      <c r="Q119" s="55"/>
      <c r="R119" s="118"/>
      <c r="S119" s="136"/>
      <c r="T119" s="125"/>
      <c r="U119" s="131"/>
      <c r="V119" s="143"/>
      <c r="W119" s="100">
        <f t="shared" si="5"/>
        <v>128</v>
      </c>
      <c r="X119" s="271" t="s">
        <v>129</v>
      </c>
    </row>
    <row r="120" spans="1:24" s="5" customFormat="1" ht="15.2" customHeight="1" x14ac:dyDescent="0.2">
      <c r="A120" s="255" t="s">
        <v>63</v>
      </c>
      <c r="B120" s="76">
        <v>60299</v>
      </c>
      <c r="C120" s="322"/>
      <c r="D120" s="188"/>
      <c r="E120" s="152"/>
      <c r="F120" s="381"/>
      <c r="G120" s="423"/>
      <c r="H120" s="400"/>
      <c r="I120" s="441"/>
      <c r="J120" s="457"/>
      <c r="K120" s="50"/>
      <c r="L120" s="51"/>
      <c r="M120" s="52"/>
      <c r="N120" s="53"/>
      <c r="O120" s="45"/>
      <c r="P120" s="54"/>
      <c r="Q120" s="55"/>
      <c r="R120" s="118"/>
      <c r="S120" s="136"/>
      <c r="T120" s="125"/>
      <c r="U120" s="131"/>
      <c r="V120" s="143"/>
      <c r="W120" s="100">
        <f t="shared" si="5"/>
        <v>0</v>
      </c>
      <c r="X120" s="271"/>
    </row>
    <row r="121" spans="1:24" s="5" customFormat="1" ht="15.2" customHeight="1" x14ac:dyDescent="0.2">
      <c r="A121" s="255" t="s">
        <v>64</v>
      </c>
      <c r="B121" s="76">
        <v>61110</v>
      </c>
      <c r="C121" s="322"/>
      <c r="D121" s="188"/>
      <c r="E121" s="152"/>
      <c r="F121" s="381"/>
      <c r="G121" s="423">
        <v>151</v>
      </c>
      <c r="H121" s="400"/>
      <c r="I121" s="441">
        <v>-9461.4</v>
      </c>
      <c r="J121" s="457"/>
      <c r="K121" s="50">
        <v>900</v>
      </c>
      <c r="L121" s="51">
        <v>-520.79999999999995</v>
      </c>
      <c r="M121" s="52"/>
      <c r="N121" s="53"/>
      <c r="O121" s="45"/>
      <c r="P121" s="54"/>
      <c r="Q121" s="55"/>
      <c r="R121" s="118"/>
      <c r="S121" s="136"/>
      <c r="T121" s="125"/>
      <c r="U121" s="131"/>
      <c r="V121" s="143"/>
      <c r="W121" s="100">
        <f t="shared" si="5"/>
        <v>379.20000000000005</v>
      </c>
      <c r="X121" s="271" t="s">
        <v>200</v>
      </c>
    </row>
    <row r="122" spans="1:24" s="5" customFormat="1" ht="15.2" customHeight="1" x14ac:dyDescent="0.2">
      <c r="A122" s="255" t="s">
        <v>65</v>
      </c>
      <c r="B122" s="40">
        <v>61111</v>
      </c>
      <c r="C122" s="322"/>
      <c r="D122" s="188"/>
      <c r="E122" s="152"/>
      <c r="F122" s="381"/>
      <c r="G122" s="423"/>
      <c r="H122" s="400"/>
      <c r="I122" s="441"/>
      <c r="J122" s="457"/>
      <c r="K122" s="50"/>
      <c r="L122" s="51"/>
      <c r="M122" s="52"/>
      <c r="N122" s="53"/>
      <c r="O122" s="45"/>
      <c r="P122" s="54"/>
      <c r="Q122" s="55"/>
      <c r="R122" s="118"/>
      <c r="S122" s="136"/>
      <c r="T122" s="125"/>
      <c r="U122" s="131"/>
      <c r="V122" s="143"/>
      <c r="W122" s="100">
        <f t="shared" si="5"/>
        <v>0</v>
      </c>
      <c r="X122" s="273"/>
    </row>
    <row r="123" spans="1:24" s="5" customFormat="1" ht="15.2" customHeight="1" x14ac:dyDescent="0.2">
      <c r="A123" s="255" t="s">
        <v>191</v>
      </c>
      <c r="B123" s="40">
        <v>622000</v>
      </c>
      <c r="C123" s="322"/>
      <c r="D123" s="188"/>
      <c r="E123" s="152"/>
      <c r="F123" s="381"/>
      <c r="G123" s="423"/>
      <c r="H123" s="400"/>
      <c r="I123" s="441"/>
      <c r="J123" s="457"/>
      <c r="K123" s="50"/>
      <c r="L123" s="51"/>
      <c r="M123" s="52"/>
      <c r="N123" s="53"/>
      <c r="O123" s="45"/>
      <c r="P123" s="54"/>
      <c r="Q123" s="55"/>
      <c r="R123" s="118"/>
      <c r="S123" s="136"/>
      <c r="T123" s="125"/>
      <c r="U123" s="131"/>
      <c r="V123" s="143"/>
      <c r="W123" s="100">
        <f t="shared" si="5"/>
        <v>0</v>
      </c>
      <c r="X123" s="273" t="s">
        <v>194</v>
      </c>
    </row>
    <row r="124" spans="1:24" s="5" customFormat="1" ht="15.2" customHeight="1" x14ac:dyDescent="0.2">
      <c r="A124" s="255" t="s">
        <v>151</v>
      </c>
      <c r="B124" s="40">
        <v>62110</v>
      </c>
      <c r="C124" s="322"/>
      <c r="D124" s="188"/>
      <c r="E124" s="152"/>
      <c r="F124" s="381"/>
      <c r="G124" s="423">
        <v>10665</v>
      </c>
      <c r="H124" s="400"/>
      <c r="I124" s="441">
        <v>5808</v>
      </c>
      <c r="J124" s="457"/>
      <c r="K124" s="50"/>
      <c r="L124" s="51"/>
      <c r="M124" s="52"/>
      <c r="N124" s="53"/>
      <c r="O124" s="45"/>
      <c r="P124" s="54"/>
      <c r="Q124" s="55"/>
      <c r="R124" s="118"/>
      <c r="S124" s="136"/>
      <c r="T124" s="125"/>
      <c r="U124" s="131"/>
      <c r="V124" s="143"/>
      <c r="W124" s="100">
        <f t="shared" si="5"/>
        <v>0</v>
      </c>
      <c r="X124" s="273" t="s">
        <v>222</v>
      </c>
    </row>
    <row r="125" spans="1:24" s="5" customFormat="1" ht="15.2" customHeight="1" x14ac:dyDescent="0.2">
      <c r="A125" s="255" t="s">
        <v>79</v>
      </c>
      <c r="B125" s="40">
        <v>64110</v>
      </c>
      <c r="C125" s="322"/>
      <c r="D125" s="188"/>
      <c r="E125" s="152"/>
      <c r="F125" s="381"/>
      <c r="G125" s="423">
        <v>1875</v>
      </c>
      <c r="H125" s="400"/>
      <c r="I125" s="441"/>
      <c r="J125" s="457"/>
      <c r="K125" s="50"/>
      <c r="L125" s="51"/>
      <c r="M125" s="52"/>
      <c r="N125" s="53"/>
      <c r="O125" s="45"/>
      <c r="P125" s="54"/>
      <c r="Q125" s="55"/>
      <c r="R125" s="118"/>
      <c r="S125" s="136"/>
      <c r="T125" s="125"/>
      <c r="U125" s="131"/>
      <c r="V125" s="143"/>
      <c r="W125" s="100">
        <f t="shared" si="5"/>
        <v>0</v>
      </c>
      <c r="X125" s="273"/>
    </row>
    <row r="126" spans="1:24" s="5" customFormat="1" ht="15.2" customHeight="1" x14ac:dyDescent="0.2">
      <c r="A126" s="255" t="s">
        <v>185</v>
      </c>
      <c r="B126" s="40">
        <v>644000</v>
      </c>
      <c r="C126" s="322"/>
      <c r="D126" s="188"/>
      <c r="E126" s="152"/>
      <c r="F126" s="381"/>
      <c r="G126" s="423"/>
      <c r="H126" s="400"/>
      <c r="I126" s="441"/>
      <c r="J126" s="457"/>
      <c r="K126" s="50"/>
      <c r="L126" s="51"/>
      <c r="M126" s="52"/>
      <c r="N126" s="53"/>
      <c r="O126" s="45"/>
      <c r="P126" s="54"/>
      <c r="Q126" s="55"/>
      <c r="R126" s="118"/>
      <c r="S126" s="136"/>
      <c r="T126" s="125"/>
      <c r="U126" s="131"/>
      <c r="V126" s="143"/>
      <c r="W126" s="100">
        <f t="shared" si="5"/>
        <v>0</v>
      </c>
      <c r="X126" s="273"/>
    </row>
    <row r="127" spans="1:24" s="5" customFormat="1" ht="15.2" customHeight="1" x14ac:dyDescent="0.2">
      <c r="A127" s="272" t="s">
        <v>114</v>
      </c>
      <c r="B127" s="40">
        <v>64510</v>
      </c>
      <c r="C127" s="322"/>
      <c r="D127" s="188"/>
      <c r="E127" s="152">
        <v>100</v>
      </c>
      <c r="F127" s="381"/>
      <c r="G127" s="423"/>
      <c r="H127" s="400"/>
      <c r="I127" s="441"/>
      <c r="J127" s="457"/>
      <c r="K127" s="50"/>
      <c r="L127" s="51"/>
      <c r="M127" s="52"/>
      <c r="N127" s="53"/>
      <c r="O127" s="45"/>
      <c r="P127" s="54"/>
      <c r="Q127" s="55"/>
      <c r="R127" s="118"/>
      <c r="S127" s="136"/>
      <c r="T127" s="125"/>
      <c r="U127" s="131"/>
      <c r="V127" s="143"/>
      <c r="W127" s="100">
        <f t="shared" si="5"/>
        <v>0</v>
      </c>
      <c r="X127" s="273"/>
    </row>
    <row r="128" spans="1:24" s="5" customFormat="1" ht="15.2" customHeight="1" x14ac:dyDescent="0.2">
      <c r="A128" s="255" t="s">
        <v>67</v>
      </c>
      <c r="B128" s="63" t="s">
        <v>68</v>
      </c>
      <c r="C128" s="322">
        <v>62796</v>
      </c>
      <c r="D128" s="188"/>
      <c r="E128" s="152"/>
      <c r="F128" s="381"/>
      <c r="G128" s="423"/>
      <c r="H128" s="400"/>
      <c r="I128" s="441"/>
      <c r="J128" s="457"/>
      <c r="K128" s="50"/>
      <c r="L128" s="51"/>
      <c r="M128" s="52"/>
      <c r="N128" s="53"/>
      <c r="O128" s="45"/>
      <c r="P128" s="54"/>
      <c r="Q128" s="55"/>
      <c r="R128" s="118"/>
      <c r="S128" s="136"/>
      <c r="T128" s="125"/>
      <c r="U128" s="131"/>
      <c r="V128" s="143"/>
      <c r="W128" s="100">
        <f t="shared" si="5"/>
        <v>0</v>
      </c>
      <c r="X128" s="273"/>
    </row>
    <row r="129" spans="1:24" s="5" customFormat="1" ht="15.2" customHeight="1" x14ac:dyDescent="0.2">
      <c r="A129" s="255" t="s">
        <v>172</v>
      </c>
      <c r="B129" s="63">
        <v>64803</v>
      </c>
      <c r="C129" s="322"/>
      <c r="D129" s="188"/>
      <c r="E129" s="152"/>
      <c r="F129" s="381">
        <v>11527</v>
      </c>
      <c r="G129" s="423">
        <v>10951</v>
      </c>
      <c r="H129" s="400">
        <v>11527</v>
      </c>
      <c r="I129" s="441">
        <v>10950.92</v>
      </c>
      <c r="J129" s="457">
        <v>11527</v>
      </c>
      <c r="K129" s="50"/>
      <c r="L129" s="51"/>
      <c r="M129" s="52"/>
      <c r="N129" s="419"/>
      <c r="O129" s="414"/>
      <c r="P129" s="415"/>
      <c r="Q129" s="416"/>
      <c r="R129" s="417"/>
      <c r="S129" s="418"/>
      <c r="T129" s="125"/>
      <c r="U129" s="131"/>
      <c r="V129" s="143"/>
      <c r="W129" s="100">
        <f t="shared" si="5"/>
        <v>0</v>
      </c>
      <c r="X129" s="273"/>
    </row>
    <row r="130" spans="1:24" s="5" customFormat="1" ht="15.2" customHeight="1" x14ac:dyDescent="0.2">
      <c r="A130" s="255" t="s">
        <v>167</v>
      </c>
      <c r="B130" s="63">
        <v>64808</v>
      </c>
      <c r="C130" s="322"/>
      <c r="D130" s="188"/>
      <c r="E130" s="152"/>
      <c r="F130" s="381">
        <v>7494</v>
      </c>
      <c r="G130" s="423">
        <v>7120</v>
      </c>
      <c r="H130" s="400">
        <v>7494</v>
      </c>
      <c r="I130" s="441">
        <v>7119.77</v>
      </c>
      <c r="J130" s="457">
        <v>11527</v>
      </c>
      <c r="K130" s="50"/>
      <c r="L130" s="51"/>
      <c r="M130" s="52"/>
      <c r="N130" s="419"/>
      <c r="O130" s="414"/>
      <c r="P130" s="415"/>
      <c r="Q130" s="416"/>
      <c r="R130" s="417"/>
      <c r="S130" s="418"/>
      <c r="T130" s="125"/>
      <c r="U130" s="131"/>
      <c r="V130" s="143"/>
      <c r="W130" s="100">
        <f t="shared" si="5"/>
        <v>0</v>
      </c>
      <c r="X130" s="273"/>
    </row>
    <row r="131" spans="1:24" s="5" customFormat="1" ht="15.2" customHeight="1" x14ac:dyDescent="0.2">
      <c r="A131" s="255" t="s">
        <v>168</v>
      </c>
      <c r="B131" s="63">
        <v>64809</v>
      </c>
      <c r="C131" s="322"/>
      <c r="D131" s="188"/>
      <c r="E131" s="152"/>
      <c r="F131" s="381">
        <v>2575</v>
      </c>
      <c r="G131" s="423">
        <v>2446</v>
      </c>
      <c r="H131" s="400">
        <v>2575</v>
      </c>
      <c r="I131" s="441">
        <v>2446.73</v>
      </c>
      <c r="J131" s="457">
        <v>2575</v>
      </c>
      <c r="K131" s="50"/>
      <c r="L131" s="51"/>
      <c r="M131" s="52"/>
      <c r="N131" s="419"/>
      <c r="O131" s="414"/>
      <c r="P131" s="415"/>
      <c r="Q131" s="416"/>
      <c r="R131" s="417"/>
      <c r="S131" s="418"/>
      <c r="T131" s="125"/>
      <c r="U131" s="131"/>
      <c r="V131" s="143"/>
      <c r="W131" s="100">
        <f t="shared" si="5"/>
        <v>0</v>
      </c>
      <c r="X131" s="273"/>
    </row>
    <row r="132" spans="1:24" s="5" customFormat="1" ht="15.2" customHeight="1" x14ac:dyDescent="0.2">
      <c r="A132" s="255" t="s">
        <v>188</v>
      </c>
      <c r="B132" s="63">
        <v>64812</v>
      </c>
      <c r="C132" s="322"/>
      <c r="D132" s="188"/>
      <c r="E132" s="152"/>
      <c r="F132" s="381">
        <v>2277</v>
      </c>
      <c r="G132" s="423">
        <v>2163</v>
      </c>
      <c r="H132" s="400">
        <v>2277</v>
      </c>
      <c r="I132" s="441">
        <v>2163.4499999999998</v>
      </c>
      <c r="J132" s="457">
        <v>2277</v>
      </c>
      <c r="K132" s="50"/>
      <c r="L132" s="51"/>
      <c r="M132" s="52"/>
      <c r="N132" s="419"/>
      <c r="O132" s="414"/>
      <c r="P132" s="415"/>
      <c r="Q132" s="416"/>
      <c r="R132" s="417"/>
      <c r="S132" s="418"/>
      <c r="T132" s="125"/>
      <c r="U132" s="131"/>
      <c r="V132" s="143"/>
      <c r="W132" s="100">
        <f t="shared" si="5"/>
        <v>0</v>
      </c>
      <c r="X132" s="273"/>
    </row>
    <row r="133" spans="1:24" s="5" customFormat="1" ht="15.2" customHeight="1" x14ac:dyDescent="0.2">
      <c r="A133" s="255" t="s">
        <v>213</v>
      </c>
      <c r="B133" s="63"/>
      <c r="C133" s="322"/>
      <c r="D133" s="188"/>
      <c r="E133" s="152"/>
      <c r="F133" s="381"/>
      <c r="G133" s="423"/>
      <c r="H133" s="400"/>
      <c r="I133" s="441">
        <v>5171</v>
      </c>
      <c r="J133" s="457">
        <v>9696</v>
      </c>
      <c r="K133" s="50"/>
      <c r="L133" s="51"/>
      <c r="M133" s="52"/>
      <c r="N133" s="419"/>
      <c r="O133" s="414"/>
      <c r="P133" s="415"/>
      <c r="Q133" s="416"/>
      <c r="R133" s="417"/>
      <c r="S133" s="418"/>
      <c r="T133" s="125"/>
      <c r="U133" s="131"/>
      <c r="V133" s="143"/>
      <c r="W133" s="100"/>
      <c r="X133" s="273"/>
    </row>
    <row r="134" spans="1:24" s="5" customFormat="1" ht="15.2" customHeight="1" x14ac:dyDescent="0.2">
      <c r="A134" s="255" t="s">
        <v>113</v>
      </c>
      <c r="B134" s="63">
        <v>64810</v>
      </c>
      <c r="C134" s="322"/>
      <c r="D134" s="188"/>
      <c r="E134" s="152"/>
      <c r="F134" s="381"/>
      <c r="G134" s="423"/>
      <c r="H134" s="400"/>
      <c r="I134" s="441"/>
      <c r="J134" s="457"/>
      <c r="K134" s="50"/>
      <c r="L134" s="51"/>
      <c r="M134" s="52"/>
      <c r="N134" s="53"/>
      <c r="O134" s="45"/>
      <c r="P134" s="54"/>
      <c r="Q134" s="55"/>
      <c r="R134" s="118"/>
      <c r="S134" s="136"/>
      <c r="T134" s="125"/>
      <c r="U134" s="131"/>
      <c r="V134" s="143"/>
      <c r="W134" s="100">
        <f t="shared" si="5"/>
        <v>0</v>
      </c>
      <c r="X134" s="273"/>
    </row>
    <row r="135" spans="1:24" s="5" customFormat="1" ht="15.2" customHeight="1" x14ac:dyDescent="0.2">
      <c r="A135" s="255" t="s">
        <v>108</v>
      </c>
      <c r="B135" s="63">
        <v>64820</v>
      </c>
      <c r="C135" s="322">
        <v>23122</v>
      </c>
      <c r="D135" s="188">
        <v>122833</v>
      </c>
      <c r="E135" s="152">
        <v>56022.68</v>
      </c>
      <c r="F135" s="381">
        <v>44555</v>
      </c>
      <c r="G135" s="423"/>
      <c r="H135" s="400">
        <v>133665</v>
      </c>
      <c r="I135" s="441">
        <v>90000</v>
      </c>
      <c r="J135" s="457">
        <v>44555</v>
      </c>
      <c r="K135" s="50"/>
      <c r="L135" s="51"/>
      <c r="M135" s="52"/>
      <c r="N135" s="53"/>
      <c r="O135" s="45"/>
      <c r="P135" s="54"/>
      <c r="Q135" s="55"/>
      <c r="R135" s="118"/>
      <c r="S135" s="136"/>
      <c r="T135" s="125"/>
      <c r="U135" s="131"/>
      <c r="V135" s="143"/>
      <c r="W135" s="100">
        <f t="shared" si="5"/>
        <v>0</v>
      </c>
      <c r="X135" s="273" t="s">
        <v>162</v>
      </c>
    </row>
    <row r="136" spans="1:24" s="5" customFormat="1" ht="15.2" customHeight="1" x14ac:dyDescent="0.2">
      <c r="A136" s="255" t="s">
        <v>115</v>
      </c>
      <c r="B136" s="63">
        <v>64830</v>
      </c>
      <c r="C136" s="322">
        <v>4811</v>
      </c>
      <c r="D136" s="188">
        <v>46830.63</v>
      </c>
      <c r="E136" s="152">
        <v>37124.959999999999</v>
      </c>
      <c r="F136" s="381"/>
      <c r="G136" s="423">
        <v>366700</v>
      </c>
      <c r="H136" s="400">
        <v>120000</v>
      </c>
      <c r="I136" s="441">
        <v>608809.92000000004</v>
      </c>
      <c r="J136" s="457">
        <v>150000</v>
      </c>
      <c r="K136" s="50"/>
      <c r="L136" s="51"/>
      <c r="M136" s="52"/>
      <c r="N136" s="53"/>
      <c r="O136" s="45"/>
      <c r="P136" s="54"/>
      <c r="Q136" s="55"/>
      <c r="R136" s="118"/>
      <c r="S136" s="136"/>
      <c r="T136" s="125"/>
      <c r="U136" s="131"/>
      <c r="V136" s="143"/>
      <c r="W136" s="100">
        <f t="shared" si="5"/>
        <v>0</v>
      </c>
      <c r="X136" s="273" t="s">
        <v>223</v>
      </c>
    </row>
    <row r="137" spans="1:24" s="5" customFormat="1" ht="15.2" customHeight="1" x14ac:dyDescent="0.2">
      <c r="A137" s="255" t="s">
        <v>170</v>
      </c>
      <c r="B137" s="63">
        <v>64840</v>
      </c>
      <c r="C137" s="322"/>
      <c r="D137" s="188"/>
      <c r="E137" s="152"/>
      <c r="F137" s="381"/>
      <c r="G137" s="423"/>
      <c r="H137" s="400"/>
      <c r="I137" s="441"/>
      <c r="J137" s="457"/>
      <c r="K137" s="50"/>
      <c r="L137" s="51"/>
      <c r="M137" s="52"/>
      <c r="N137" s="53"/>
      <c r="O137" s="45"/>
      <c r="P137" s="54"/>
      <c r="Q137" s="55"/>
      <c r="R137" s="118"/>
      <c r="S137" s="136"/>
      <c r="T137" s="125"/>
      <c r="U137" s="131"/>
      <c r="V137" s="143"/>
      <c r="W137" s="100">
        <f t="shared" si="5"/>
        <v>0</v>
      </c>
      <c r="X137" s="271" t="s">
        <v>161</v>
      </c>
    </row>
    <row r="138" spans="1:24" s="5" customFormat="1" ht="15.2" customHeight="1" x14ac:dyDescent="0.2">
      <c r="A138" s="358" t="s">
        <v>212</v>
      </c>
      <c r="B138" s="359">
        <v>64850</v>
      </c>
      <c r="C138" s="322"/>
      <c r="D138" s="188"/>
      <c r="E138" s="152"/>
      <c r="F138" s="381">
        <v>100000</v>
      </c>
      <c r="G138" s="423"/>
      <c r="H138" s="400"/>
      <c r="I138" s="441"/>
      <c r="J138" s="457"/>
      <c r="K138" s="50"/>
      <c r="L138" s="51"/>
      <c r="M138" s="52"/>
      <c r="N138" s="53"/>
      <c r="O138" s="45"/>
      <c r="P138" s="54"/>
      <c r="Q138" s="55"/>
      <c r="R138" s="118"/>
      <c r="S138" s="136"/>
      <c r="T138" s="125"/>
      <c r="U138" s="131"/>
      <c r="V138" s="143"/>
      <c r="W138" s="100">
        <f t="shared" si="5"/>
        <v>0</v>
      </c>
      <c r="X138" s="273"/>
    </row>
    <row r="139" spans="1:24" s="5" customFormat="1" ht="15.2" customHeight="1" x14ac:dyDescent="0.2">
      <c r="A139" s="272" t="s">
        <v>178</v>
      </c>
      <c r="B139" s="63">
        <v>64870</v>
      </c>
      <c r="C139" s="322"/>
      <c r="D139" s="188"/>
      <c r="E139" s="152"/>
      <c r="F139" s="381"/>
      <c r="G139" s="423">
        <v>1</v>
      </c>
      <c r="H139" s="400"/>
      <c r="I139" s="441">
        <v>1.31</v>
      </c>
      <c r="J139" s="457"/>
      <c r="K139" s="50">
        <v>0.09</v>
      </c>
      <c r="L139" s="51">
        <v>0.03</v>
      </c>
      <c r="M139" s="52"/>
      <c r="N139" s="53"/>
      <c r="O139" s="45"/>
      <c r="P139" s="54"/>
      <c r="Q139" s="55"/>
      <c r="R139" s="118"/>
      <c r="S139" s="136"/>
      <c r="T139" s="125"/>
      <c r="U139" s="131"/>
      <c r="V139" s="143"/>
      <c r="W139" s="100">
        <f t="shared" si="5"/>
        <v>0.12</v>
      </c>
      <c r="X139" s="273"/>
    </row>
    <row r="140" spans="1:24" s="5" customFormat="1" ht="15.2" customHeight="1" x14ac:dyDescent="0.2">
      <c r="A140" s="272" t="s">
        <v>180</v>
      </c>
      <c r="B140" s="63">
        <v>64880</v>
      </c>
      <c r="C140" s="322"/>
      <c r="D140" s="188"/>
      <c r="E140" s="152"/>
      <c r="F140" s="381"/>
      <c r="G140" s="423"/>
      <c r="H140" s="400"/>
      <c r="I140" s="441"/>
      <c r="J140" s="457"/>
      <c r="K140" s="50"/>
      <c r="L140" s="51"/>
      <c r="M140" s="52"/>
      <c r="N140" s="53"/>
      <c r="O140" s="45"/>
      <c r="P140" s="54"/>
      <c r="Q140" s="55"/>
      <c r="R140" s="118"/>
      <c r="S140" s="136"/>
      <c r="T140" s="125"/>
      <c r="U140" s="131"/>
      <c r="V140" s="143"/>
      <c r="W140" s="100">
        <f t="shared" si="5"/>
        <v>0</v>
      </c>
      <c r="X140" s="273"/>
    </row>
    <row r="141" spans="1:24" s="5" customFormat="1" ht="15.2" customHeight="1" x14ac:dyDescent="0.2">
      <c r="A141" s="272" t="s">
        <v>201</v>
      </c>
      <c r="B141" s="63">
        <v>64881</v>
      </c>
      <c r="C141" s="322"/>
      <c r="D141" s="188"/>
      <c r="E141" s="152"/>
      <c r="F141" s="381"/>
      <c r="G141" s="423">
        <v>730</v>
      </c>
      <c r="H141" s="400"/>
      <c r="I141" s="441">
        <v>39263.86</v>
      </c>
      <c r="J141" s="457"/>
      <c r="K141" s="50"/>
      <c r="L141" s="51"/>
      <c r="M141" s="52"/>
      <c r="N141" s="53"/>
      <c r="O141" s="45"/>
      <c r="P141" s="54"/>
      <c r="Q141" s="55"/>
      <c r="R141" s="118"/>
      <c r="S141" s="136"/>
      <c r="T141" s="125"/>
      <c r="U141" s="131"/>
      <c r="V141" s="143"/>
      <c r="W141" s="100">
        <f t="shared" si="5"/>
        <v>0</v>
      </c>
      <c r="X141" s="273" t="s">
        <v>217</v>
      </c>
    </row>
    <row r="142" spans="1:24" s="5" customFormat="1" ht="15.2" customHeight="1" x14ac:dyDescent="0.2">
      <c r="A142" s="255" t="s">
        <v>109</v>
      </c>
      <c r="B142" s="76">
        <v>66210</v>
      </c>
      <c r="C142" s="322"/>
      <c r="D142" s="188">
        <v>2.42</v>
      </c>
      <c r="E142" s="152"/>
      <c r="F142" s="381"/>
      <c r="G142" s="423"/>
      <c r="H142" s="400"/>
      <c r="I142" s="441"/>
      <c r="J142" s="457"/>
      <c r="K142" s="50"/>
      <c r="L142" s="51"/>
      <c r="M142" s="52"/>
      <c r="N142" s="53"/>
      <c r="O142" s="45"/>
      <c r="P142" s="54"/>
      <c r="Q142" s="55"/>
      <c r="R142" s="118"/>
      <c r="S142" s="136"/>
      <c r="T142" s="125"/>
      <c r="U142" s="131"/>
      <c r="V142" s="143"/>
      <c r="W142" s="100">
        <f t="shared" si="5"/>
        <v>0</v>
      </c>
      <c r="X142" s="271"/>
    </row>
    <row r="143" spans="1:24" s="5" customFormat="1" ht="15.2" customHeight="1" x14ac:dyDescent="0.2">
      <c r="A143" s="255" t="s">
        <v>110</v>
      </c>
      <c r="B143" s="76">
        <v>66211</v>
      </c>
      <c r="C143" s="322"/>
      <c r="D143" s="188">
        <v>0.2</v>
      </c>
      <c r="E143" s="152"/>
      <c r="F143" s="381"/>
      <c r="G143" s="423"/>
      <c r="H143" s="400"/>
      <c r="I143" s="441"/>
      <c r="J143" s="457"/>
      <c r="K143" s="50"/>
      <c r="L143" s="51"/>
      <c r="M143" s="52"/>
      <c r="N143" s="53"/>
      <c r="O143" s="45"/>
      <c r="P143" s="54"/>
      <c r="Q143" s="55"/>
      <c r="R143" s="118"/>
      <c r="S143" s="136"/>
      <c r="T143" s="125"/>
      <c r="U143" s="131"/>
      <c r="V143" s="143"/>
      <c r="W143" s="100">
        <f t="shared" si="5"/>
        <v>0</v>
      </c>
      <c r="X143" s="271"/>
    </row>
    <row r="144" spans="1:24" s="5" customFormat="1" ht="15.2" customHeight="1" x14ac:dyDescent="0.2">
      <c r="A144" s="255" t="s">
        <v>69</v>
      </c>
      <c r="B144" s="76">
        <v>66310</v>
      </c>
      <c r="C144" s="322"/>
      <c r="D144" s="188"/>
      <c r="E144" s="152"/>
      <c r="F144" s="381"/>
      <c r="G144" s="423"/>
      <c r="H144" s="400"/>
      <c r="I144" s="441"/>
      <c r="J144" s="457"/>
      <c r="K144" s="50"/>
      <c r="L144" s="51"/>
      <c r="M144" s="52"/>
      <c r="N144" s="53"/>
      <c r="O144" s="45"/>
      <c r="P144" s="54"/>
      <c r="Q144" s="55"/>
      <c r="R144" s="118"/>
      <c r="S144" s="136"/>
      <c r="T144" s="125"/>
      <c r="U144" s="131"/>
      <c r="V144" s="143"/>
      <c r="W144" s="100">
        <f t="shared" si="5"/>
        <v>0</v>
      </c>
      <c r="X144" s="271"/>
    </row>
    <row r="145" spans="1:24" s="5" customFormat="1" ht="15.2" customHeight="1" x14ac:dyDescent="0.2">
      <c r="A145" s="335" t="s">
        <v>152</v>
      </c>
      <c r="B145" s="336">
        <v>668000</v>
      </c>
      <c r="C145" s="327"/>
      <c r="D145" s="337"/>
      <c r="E145" s="220"/>
      <c r="F145" s="388"/>
      <c r="G145" s="430"/>
      <c r="H145" s="407"/>
      <c r="I145" s="448"/>
      <c r="J145" s="464"/>
      <c r="K145" s="221"/>
      <c r="L145" s="338"/>
      <c r="M145" s="339"/>
      <c r="N145" s="340"/>
      <c r="O145" s="341"/>
      <c r="P145" s="342"/>
      <c r="Q145" s="343"/>
      <c r="R145" s="344"/>
      <c r="S145" s="345"/>
      <c r="T145" s="346"/>
      <c r="U145" s="347"/>
      <c r="V145" s="232"/>
      <c r="W145" s="100">
        <f>SUM(K145:V145)</f>
        <v>0</v>
      </c>
      <c r="X145" s="49" t="s">
        <v>173</v>
      </c>
    </row>
    <row r="146" spans="1:24" s="5" customFormat="1" ht="15.2" customHeight="1" x14ac:dyDescent="0.2">
      <c r="A146" s="272" t="s">
        <v>70</v>
      </c>
      <c r="B146" s="40">
        <v>64810</v>
      </c>
      <c r="C146" s="322"/>
      <c r="D146" s="188"/>
      <c r="E146" s="152"/>
      <c r="F146" s="381"/>
      <c r="G146" s="423"/>
      <c r="H146" s="400"/>
      <c r="I146" s="441"/>
      <c r="J146" s="457"/>
      <c r="K146" s="50"/>
      <c r="L146" s="51"/>
      <c r="M146" s="52"/>
      <c r="N146" s="53"/>
      <c r="O146" s="45"/>
      <c r="P146" s="54"/>
      <c r="Q146" s="55"/>
      <c r="R146" s="118"/>
      <c r="S146" s="136"/>
      <c r="T146" s="125"/>
      <c r="U146" s="131"/>
      <c r="V146" s="143"/>
      <c r="W146" s="100">
        <f t="shared" si="5"/>
        <v>0</v>
      </c>
      <c r="X146" s="273"/>
    </row>
    <row r="147" spans="1:24" s="5" customFormat="1" ht="15.2" customHeight="1" thickBot="1" x14ac:dyDescent="0.25">
      <c r="A147" s="274" t="s">
        <v>154</v>
      </c>
      <c r="B147" s="79">
        <v>64860</v>
      </c>
      <c r="C147" s="328"/>
      <c r="D147" s="200"/>
      <c r="E147" s="154"/>
      <c r="F147" s="392"/>
      <c r="G147" s="434"/>
      <c r="H147" s="411"/>
      <c r="I147" s="452"/>
      <c r="J147" s="468"/>
      <c r="K147" s="348"/>
      <c r="L147" s="103"/>
      <c r="M147" s="104"/>
      <c r="N147" s="105"/>
      <c r="O147" s="106"/>
      <c r="P147" s="107"/>
      <c r="Q147" s="108"/>
      <c r="R147" s="122"/>
      <c r="S147" s="140"/>
      <c r="T147" s="349"/>
      <c r="U147" s="350"/>
      <c r="V147" s="351"/>
      <c r="W147" s="100">
        <f t="shared" si="5"/>
        <v>0</v>
      </c>
      <c r="X147" s="275"/>
    </row>
    <row r="148" spans="1:24" s="5" customFormat="1" ht="18.75" customHeight="1" thickTop="1" x14ac:dyDescent="0.2">
      <c r="A148" s="276" t="s">
        <v>71</v>
      </c>
      <c r="B148" s="89"/>
      <c r="C148" s="332">
        <f>SUM(C106:C146)</f>
        <v>427090</v>
      </c>
      <c r="D148" s="201">
        <f>SUM(D106:D146)</f>
        <v>700754.2</v>
      </c>
      <c r="E148" s="198">
        <f>SUM(E106:E146)</f>
        <v>808704.71</v>
      </c>
      <c r="F148" s="393">
        <f>SUM(F105:F147)</f>
        <v>451858</v>
      </c>
      <c r="G148" s="435">
        <f>SUM(G105:G147)</f>
        <v>814408</v>
      </c>
      <c r="H148" s="412">
        <f>SUM(H105:H147)</f>
        <v>513568</v>
      </c>
      <c r="I148" s="453">
        <f>SUM(I105:I147)</f>
        <v>1045715.2400000001</v>
      </c>
      <c r="J148" s="453">
        <f>SUM(J105:J147)</f>
        <v>488187</v>
      </c>
      <c r="K148" s="364">
        <f t="shared" ref="K148:V148" si="6">SUM(K105:K146)</f>
        <v>32870.549999999996</v>
      </c>
      <c r="L148" s="367">
        <f t="shared" si="6"/>
        <v>41957.7</v>
      </c>
      <c r="M148" s="368">
        <f t="shared" si="6"/>
        <v>0</v>
      </c>
      <c r="N148" s="369">
        <f t="shared" si="6"/>
        <v>0</v>
      </c>
      <c r="O148" s="370">
        <f t="shared" si="6"/>
        <v>0</v>
      </c>
      <c r="P148" s="371">
        <f>SUM(P105:P146)</f>
        <v>0</v>
      </c>
      <c r="Q148" s="372">
        <f t="shared" si="6"/>
        <v>0</v>
      </c>
      <c r="R148" s="373">
        <f t="shared" si="6"/>
        <v>0</v>
      </c>
      <c r="S148" s="374">
        <f t="shared" si="6"/>
        <v>0</v>
      </c>
      <c r="T148" s="375">
        <f t="shared" si="6"/>
        <v>0</v>
      </c>
      <c r="U148" s="376">
        <f t="shared" si="6"/>
        <v>0</v>
      </c>
      <c r="V148" s="377">
        <f t="shared" si="6"/>
        <v>0</v>
      </c>
      <c r="W148" s="352">
        <f>SUM(W105:W147)</f>
        <v>74828.25</v>
      </c>
      <c r="X148" s="277"/>
    </row>
    <row r="149" spans="1:24" s="5" customFormat="1" ht="15.6" customHeight="1" x14ac:dyDescent="0.2">
      <c r="A149" s="278" t="s">
        <v>164</v>
      </c>
      <c r="B149" s="109"/>
      <c r="C149" s="145"/>
      <c r="D149" s="111"/>
      <c r="E149" s="199"/>
      <c r="F149" s="366"/>
      <c r="G149" s="366"/>
      <c r="H149" s="366"/>
      <c r="I149" s="366"/>
      <c r="J149" s="366"/>
      <c r="K149" s="110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2"/>
      <c r="W149" s="113"/>
      <c r="X149" s="279"/>
    </row>
    <row r="150" spans="1:24" s="5" customFormat="1" ht="16.149999999999999" customHeight="1" thickBot="1" x14ac:dyDescent="0.25">
      <c r="A150" s="280" t="s">
        <v>88</v>
      </c>
      <c r="B150" s="114"/>
      <c r="C150" s="333">
        <f t="shared" ref="C150:V150" si="7">C148-C100</f>
        <v>168033</v>
      </c>
      <c r="D150" s="149">
        <f t="shared" si="7"/>
        <v>7154.25</v>
      </c>
      <c r="E150" s="150">
        <f t="shared" si="7"/>
        <v>8078.8199999999488</v>
      </c>
      <c r="F150" s="436">
        <f>F148-F100</f>
        <v>5428</v>
      </c>
      <c r="G150" s="436">
        <f>G148-G100</f>
        <v>1927.9199999999255</v>
      </c>
      <c r="H150" s="436">
        <f t="shared" si="7"/>
        <v>4747</v>
      </c>
      <c r="I150" s="436">
        <f t="shared" si="7"/>
        <v>5973.2200000000885</v>
      </c>
      <c r="J150" s="436">
        <f t="shared" si="7"/>
        <v>4499</v>
      </c>
      <c r="K150" s="354">
        <f t="shared" si="7"/>
        <v>-17859.799999999996</v>
      </c>
      <c r="L150" s="312">
        <f t="shared" si="7"/>
        <v>-7026.570000000007</v>
      </c>
      <c r="M150" s="312">
        <f t="shared" si="7"/>
        <v>0</v>
      </c>
      <c r="N150" s="312">
        <f t="shared" si="7"/>
        <v>0</v>
      </c>
      <c r="O150" s="312">
        <f t="shared" si="7"/>
        <v>0</v>
      </c>
      <c r="P150" s="312">
        <f t="shared" si="7"/>
        <v>0</v>
      </c>
      <c r="Q150" s="312">
        <f t="shared" si="7"/>
        <v>0</v>
      </c>
      <c r="R150" s="312">
        <f t="shared" si="7"/>
        <v>0</v>
      </c>
      <c r="S150" s="312">
        <f t="shared" si="7"/>
        <v>0</v>
      </c>
      <c r="T150" s="312">
        <f t="shared" si="7"/>
        <v>0</v>
      </c>
      <c r="U150" s="312">
        <f t="shared" si="7"/>
        <v>0</v>
      </c>
      <c r="V150" s="313">
        <f t="shared" si="7"/>
        <v>0</v>
      </c>
      <c r="W150" s="164">
        <f>W148-W100</f>
        <v>-24886.369999999981</v>
      </c>
      <c r="X150" s="115"/>
    </row>
    <row r="151" spans="1:24" s="5" customFormat="1" ht="16.149999999999999" customHeight="1" x14ac:dyDescent="0.2">
      <c r="C151" s="15"/>
      <c r="F151" s="156"/>
      <c r="G151" s="156"/>
      <c r="H151" s="156"/>
      <c r="I151" s="156"/>
      <c r="J151" s="156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4" s="5" customFormat="1" ht="16.149999999999999" customHeight="1" x14ac:dyDescent="0.2">
      <c r="A152" s="238" t="s">
        <v>157</v>
      </c>
      <c r="B152" s="238"/>
      <c r="C152" s="15"/>
      <c r="F152" s="156"/>
      <c r="G152" s="156"/>
      <c r="H152" s="156"/>
      <c r="I152" s="156"/>
      <c r="J152" s="156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4" s="5" customFormat="1" ht="16.149999999999999" customHeight="1" x14ac:dyDescent="0.2">
      <c r="A153" s="27"/>
      <c r="C153" s="15"/>
      <c r="F153" s="156"/>
      <c r="G153" s="156"/>
      <c r="H153" s="156"/>
      <c r="I153" s="156"/>
      <c r="J153" s="156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4" s="1" customFormat="1" ht="11.25" x14ac:dyDescent="0.2">
      <c r="C154" s="16"/>
      <c r="F154" s="157"/>
      <c r="G154" s="157"/>
      <c r="H154" s="157"/>
      <c r="I154" s="157"/>
      <c r="J154" s="157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4" s="2" customFormat="1" x14ac:dyDescent="0.2">
      <c r="C155" s="17"/>
      <c r="F155" s="158"/>
      <c r="G155" s="158"/>
      <c r="H155" s="158"/>
      <c r="I155" s="158"/>
      <c r="J155" s="158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13"/>
    </row>
    <row r="156" spans="1:24" s="2" customFormat="1" x14ac:dyDescent="0.2">
      <c r="C156" s="17"/>
      <c r="F156" s="158"/>
      <c r="G156" s="158"/>
      <c r="H156" s="158"/>
      <c r="I156" s="158"/>
      <c r="J156" s="158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13"/>
    </row>
    <row r="157" spans="1:24" s="2" customFormat="1" x14ac:dyDescent="0.2">
      <c r="C157" s="17"/>
      <c r="D157" s="1"/>
      <c r="E157" s="1"/>
      <c r="F157" s="157"/>
      <c r="G157" s="157"/>
      <c r="H157" s="157"/>
      <c r="I157" s="157"/>
      <c r="J157" s="157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13"/>
    </row>
    <row r="158" spans="1:24" s="2" customFormat="1" x14ac:dyDescent="0.2">
      <c r="C158" s="17"/>
      <c r="D158" s="1"/>
      <c r="E158" s="1"/>
      <c r="F158" s="157"/>
      <c r="G158" s="157"/>
      <c r="H158" s="157"/>
      <c r="I158" s="157"/>
      <c r="J158" s="157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13"/>
    </row>
    <row r="159" spans="1:24" s="2" customFormat="1" x14ac:dyDescent="0.2">
      <c r="C159" s="17"/>
      <c r="D159" s="1"/>
      <c r="E159" s="1"/>
      <c r="F159" s="157"/>
      <c r="G159" s="157"/>
      <c r="H159" s="157"/>
      <c r="I159" s="157"/>
      <c r="J159" s="157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13"/>
    </row>
    <row r="160" spans="1:24" s="2" customFormat="1" x14ac:dyDescent="0.2">
      <c r="C160" s="17"/>
      <c r="D160" s="4"/>
      <c r="E160" s="4"/>
      <c r="F160" s="159"/>
      <c r="G160" s="159"/>
      <c r="H160" s="159"/>
      <c r="I160" s="159"/>
      <c r="J160" s="159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13"/>
    </row>
    <row r="164" spans="1:45" s="3" customFormat="1" x14ac:dyDescent="0.2">
      <c r="A164" s="1"/>
      <c r="B164" s="1"/>
      <c r="C164" s="16"/>
      <c r="D164" s="1"/>
      <c r="E164" s="1"/>
      <c r="F164" s="157"/>
      <c r="G164" s="157"/>
      <c r="H164" s="157"/>
      <c r="I164" s="157"/>
      <c r="J164" s="157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</row>
    <row r="165" spans="1:45" s="3" customFormat="1" x14ac:dyDescent="0.2">
      <c r="A165" s="1"/>
      <c r="B165" s="1"/>
      <c r="C165" s="16"/>
      <c r="D165" s="4"/>
      <c r="E165" s="4"/>
      <c r="F165" s="159"/>
      <c r="G165" s="159"/>
      <c r="H165" s="159"/>
      <c r="I165" s="159"/>
      <c r="J165" s="159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</row>
    <row r="166" spans="1:45" s="3" customFormat="1" x14ac:dyDescent="0.2">
      <c r="A166" s="1"/>
      <c r="B166" s="1"/>
      <c r="C166" s="16"/>
      <c r="D166" s="1"/>
      <c r="E166" s="1"/>
      <c r="F166" s="157"/>
      <c r="G166" s="157"/>
      <c r="H166" s="157"/>
      <c r="I166" s="157"/>
      <c r="J166" s="157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</row>
    <row r="167" spans="1:45" s="3" customFormat="1" x14ac:dyDescent="0.2">
      <c r="A167" s="1"/>
      <c r="B167" s="1"/>
      <c r="C167" s="16"/>
      <c r="D167" s="1"/>
      <c r="E167" s="1"/>
      <c r="F167" s="157"/>
      <c r="G167" s="157"/>
      <c r="H167" s="157"/>
      <c r="I167" s="157"/>
      <c r="J167" s="157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</row>
    <row r="168" spans="1:45" s="3" customFormat="1" x14ac:dyDescent="0.2">
      <c r="A168" s="1"/>
      <c r="B168" s="1"/>
      <c r="C168" s="16"/>
      <c r="D168" s="1"/>
      <c r="E168" s="1"/>
      <c r="F168" s="157"/>
      <c r="G168" s="157"/>
      <c r="H168" s="157"/>
      <c r="I168" s="157"/>
      <c r="J168" s="157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</row>
    <row r="169" spans="1:45" s="3" customFormat="1" x14ac:dyDescent="0.2">
      <c r="A169" s="1"/>
      <c r="B169" s="1"/>
      <c r="C169" s="16"/>
      <c r="D169" s="1"/>
      <c r="E169" s="1"/>
      <c r="F169" s="157"/>
      <c r="G169" s="157"/>
      <c r="H169" s="157"/>
      <c r="I169" s="157"/>
      <c r="J169" s="157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</row>
    <row r="170" spans="1:45" s="3" customFormat="1" x14ac:dyDescent="0.2">
      <c r="A170" s="1"/>
      <c r="B170" s="1"/>
      <c r="C170" s="16"/>
      <c r="D170" s="1"/>
      <c r="E170" s="1"/>
      <c r="F170" s="157"/>
      <c r="G170" s="157"/>
      <c r="H170" s="157"/>
      <c r="I170" s="157"/>
      <c r="J170" s="157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</row>
    <row r="171" spans="1:45" s="3" customFormat="1" x14ac:dyDescent="0.2">
      <c r="A171" s="1"/>
      <c r="B171" s="1"/>
      <c r="C171" s="16"/>
      <c r="D171" s="1"/>
      <c r="E171" s="1"/>
      <c r="F171" s="157"/>
      <c r="G171" s="157"/>
      <c r="H171" s="157"/>
      <c r="I171" s="157"/>
      <c r="J171" s="157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1:45" s="3" customFormat="1" x14ac:dyDescent="0.2">
      <c r="A172" s="1"/>
      <c r="B172" s="1"/>
      <c r="C172" s="16"/>
      <c r="D172" s="1"/>
      <c r="E172" s="1"/>
      <c r="F172" s="157"/>
      <c r="G172" s="157"/>
      <c r="H172" s="157"/>
      <c r="I172" s="157"/>
      <c r="J172" s="157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</row>
    <row r="173" spans="1:45" s="3" customFormat="1" x14ac:dyDescent="0.2">
      <c r="A173" s="1"/>
      <c r="B173" s="1"/>
      <c r="C173" s="16"/>
      <c r="D173" s="1"/>
      <c r="E173" s="1"/>
      <c r="F173" s="157"/>
      <c r="G173" s="157"/>
      <c r="H173" s="157"/>
      <c r="I173" s="157"/>
      <c r="J173" s="157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</row>
    <row r="174" spans="1:45" s="3" customFormat="1" x14ac:dyDescent="0.2">
      <c r="A174" s="1"/>
      <c r="B174" s="1"/>
      <c r="C174" s="16"/>
      <c r="D174" s="1"/>
      <c r="E174" s="1"/>
      <c r="F174" s="157"/>
      <c r="G174" s="157"/>
      <c r="H174" s="157"/>
      <c r="I174" s="157"/>
      <c r="J174" s="157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</row>
    <row r="175" spans="1:45" s="3" customFormat="1" x14ac:dyDescent="0.2">
      <c r="A175" s="1"/>
      <c r="B175" s="1"/>
      <c r="C175" s="16"/>
      <c r="D175" s="1"/>
      <c r="E175" s="1"/>
      <c r="F175" s="157"/>
      <c r="G175" s="157"/>
      <c r="H175" s="157"/>
      <c r="I175" s="157"/>
      <c r="J175" s="157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</row>
    <row r="176" spans="1:45" s="3" customFormat="1" x14ac:dyDescent="0.2">
      <c r="A176" s="1"/>
      <c r="B176" s="1"/>
      <c r="C176" s="16"/>
      <c r="D176" s="1"/>
      <c r="E176" s="1"/>
      <c r="F176" s="157"/>
      <c r="G176" s="157"/>
      <c r="H176" s="157"/>
      <c r="I176" s="157"/>
      <c r="J176" s="157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</row>
    <row r="177" spans="1:45" s="3" customFormat="1" x14ac:dyDescent="0.2">
      <c r="A177" s="1"/>
      <c r="B177" s="1"/>
      <c r="C177" s="16"/>
      <c r="D177" s="1"/>
      <c r="E177" s="1"/>
      <c r="F177" s="157"/>
      <c r="G177" s="157"/>
      <c r="H177" s="157"/>
      <c r="I177" s="157"/>
      <c r="J177" s="157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</row>
    <row r="178" spans="1:45" s="3" customFormat="1" x14ac:dyDescent="0.2">
      <c r="A178" s="1"/>
      <c r="B178" s="1"/>
      <c r="C178" s="16"/>
      <c r="D178" s="1"/>
      <c r="E178" s="1"/>
      <c r="F178" s="157"/>
      <c r="G178" s="157"/>
      <c r="H178" s="157"/>
      <c r="I178" s="157"/>
      <c r="J178" s="157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</row>
    <row r="179" spans="1:45" s="3" customFormat="1" x14ac:dyDescent="0.2">
      <c r="A179" s="1"/>
      <c r="B179" s="1"/>
      <c r="C179" s="16"/>
      <c r="D179" s="1"/>
      <c r="E179" s="1"/>
      <c r="F179" s="157"/>
      <c r="G179" s="157"/>
      <c r="H179" s="157"/>
      <c r="I179" s="157"/>
      <c r="J179" s="157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</row>
    <row r="180" spans="1:45" s="1" customFormat="1" x14ac:dyDescent="0.2">
      <c r="C180" s="16"/>
      <c r="F180" s="157"/>
      <c r="G180" s="157"/>
      <c r="H180" s="157"/>
      <c r="I180" s="157"/>
      <c r="J180" s="157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3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1:45" s="1" customFormat="1" x14ac:dyDescent="0.2">
      <c r="C181" s="16"/>
      <c r="F181" s="157"/>
      <c r="G181" s="157"/>
      <c r="H181" s="157"/>
      <c r="I181" s="157"/>
      <c r="J181" s="157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3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1:45" s="1" customFormat="1" x14ac:dyDescent="0.2">
      <c r="C182" s="16"/>
      <c r="F182" s="157"/>
      <c r="G182" s="157"/>
      <c r="H182" s="157"/>
      <c r="I182" s="157"/>
      <c r="J182" s="157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3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</row>
    <row r="183" spans="1:45" s="1" customFormat="1" x14ac:dyDescent="0.2">
      <c r="C183" s="16"/>
      <c r="F183" s="157"/>
      <c r="G183" s="157"/>
      <c r="H183" s="157"/>
      <c r="I183" s="157"/>
      <c r="J183" s="157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</row>
    <row r="184" spans="1:45" s="1" customFormat="1" x14ac:dyDescent="0.2">
      <c r="C184" s="16"/>
      <c r="F184" s="157"/>
      <c r="G184" s="157"/>
      <c r="H184" s="157"/>
      <c r="I184" s="157"/>
      <c r="J184" s="157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3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</row>
    <row r="185" spans="1:45" s="1" customFormat="1" x14ac:dyDescent="0.2">
      <c r="C185" s="16"/>
      <c r="F185" s="157"/>
      <c r="G185" s="157"/>
      <c r="H185" s="157"/>
      <c r="I185" s="157"/>
      <c r="J185" s="157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3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</row>
    <row r="186" spans="1:45" s="1" customFormat="1" x14ac:dyDescent="0.2">
      <c r="C186" s="16"/>
      <c r="F186" s="157"/>
      <c r="G186" s="157"/>
      <c r="H186" s="157"/>
      <c r="I186" s="157"/>
      <c r="J186" s="157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3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</row>
    <row r="187" spans="1:45" s="1" customFormat="1" x14ac:dyDescent="0.2">
      <c r="C187" s="16"/>
      <c r="F187" s="157"/>
      <c r="G187" s="157"/>
      <c r="H187" s="157"/>
      <c r="I187" s="157"/>
      <c r="J187" s="157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3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</row>
    <row r="188" spans="1:45" s="1" customFormat="1" x14ac:dyDescent="0.2">
      <c r="C188" s="16"/>
      <c r="F188" s="157"/>
      <c r="G188" s="157"/>
      <c r="H188" s="157"/>
      <c r="I188" s="157"/>
      <c r="J188" s="157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3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</row>
    <row r="189" spans="1:45" s="1" customFormat="1" x14ac:dyDescent="0.2">
      <c r="C189" s="16"/>
      <c r="F189" s="157"/>
      <c r="G189" s="157"/>
      <c r="H189" s="157"/>
      <c r="I189" s="157"/>
      <c r="J189" s="157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3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</row>
    <row r="190" spans="1:45" s="1" customFormat="1" x14ac:dyDescent="0.2">
      <c r="C190" s="16"/>
      <c r="F190" s="157"/>
      <c r="G190" s="157"/>
      <c r="H190" s="157"/>
      <c r="I190" s="157"/>
      <c r="J190" s="157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3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</row>
    <row r="191" spans="1:45" s="1" customFormat="1" x14ac:dyDescent="0.2">
      <c r="C191" s="16"/>
      <c r="F191" s="157"/>
      <c r="G191" s="157"/>
      <c r="H191" s="157"/>
      <c r="I191" s="157"/>
      <c r="J191" s="157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3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</row>
    <row r="192" spans="1:45" s="1" customFormat="1" x14ac:dyDescent="0.2">
      <c r="C192" s="16"/>
      <c r="F192" s="157"/>
      <c r="G192" s="157"/>
      <c r="H192" s="157"/>
      <c r="I192" s="157"/>
      <c r="J192" s="157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3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</row>
    <row r="193" spans="3:45" s="1" customFormat="1" x14ac:dyDescent="0.2">
      <c r="C193" s="16"/>
      <c r="F193" s="157"/>
      <c r="G193" s="157"/>
      <c r="H193" s="157"/>
      <c r="I193" s="157"/>
      <c r="J193" s="157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</row>
    <row r="194" spans="3:45" s="1" customFormat="1" x14ac:dyDescent="0.2">
      <c r="C194" s="16"/>
      <c r="F194" s="157"/>
      <c r="G194" s="157"/>
      <c r="H194" s="157"/>
      <c r="I194" s="157"/>
      <c r="J194" s="157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3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</row>
    <row r="195" spans="3:45" s="1" customFormat="1" x14ac:dyDescent="0.2">
      <c r="C195" s="16"/>
      <c r="F195" s="157"/>
      <c r="G195" s="157"/>
      <c r="H195" s="157"/>
      <c r="I195" s="157"/>
      <c r="J195" s="157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3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3:45" s="1" customFormat="1" x14ac:dyDescent="0.2">
      <c r="C196" s="16"/>
      <c r="F196" s="157"/>
      <c r="G196" s="157"/>
      <c r="H196" s="157"/>
      <c r="I196" s="157"/>
      <c r="J196" s="157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3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3:45" s="1" customFormat="1" x14ac:dyDescent="0.2">
      <c r="C197" s="16"/>
      <c r="F197" s="157"/>
      <c r="G197" s="157"/>
      <c r="H197" s="157"/>
      <c r="I197" s="157"/>
      <c r="J197" s="157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3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3:45" s="1" customFormat="1" x14ac:dyDescent="0.2">
      <c r="C198" s="16"/>
      <c r="F198" s="157"/>
      <c r="G198" s="157"/>
      <c r="H198" s="157"/>
      <c r="I198" s="157"/>
      <c r="J198" s="157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3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3:45" s="1" customFormat="1" x14ac:dyDescent="0.2">
      <c r="C199" s="16"/>
      <c r="F199" s="157"/>
      <c r="G199" s="157"/>
      <c r="H199" s="157"/>
      <c r="I199" s="157"/>
      <c r="J199" s="157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3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3:45" s="1" customFormat="1" x14ac:dyDescent="0.2">
      <c r="C200" s="16"/>
      <c r="F200" s="157"/>
      <c r="G200" s="157"/>
      <c r="H200" s="157"/>
      <c r="I200" s="157"/>
      <c r="J200" s="157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3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3:45" s="1" customFormat="1" x14ac:dyDescent="0.2">
      <c r="C201" s="16"/>
      <c r="F201" s="157"/>
      <c r="G201" s="157"/>
      <c r="H201" s="157"/>
      <c r="I201" s="157"/>
      <c r="J201" s="157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3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3:45" s="1" customFormat="1" x14ac:dyDescent="0.2">
      <c r="C202" s="16"/>
      <c r="F202" s="157"/>
      <c r="G202" s="157"/>
      <c r="H202" s="157"/>
      <c r="I202" s="157"/>
      <c r="J202" s="157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3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3:45" s="1" customFormat="1" x14ac:dyDescent="0.2">
      <c r="C203" s="16"/>
      <c r="F203" s="157"/>
      <c r="G203" s="157"/>
      <c r="H203" s="157"/>
      <c r="I203" s="157"/>
      <c r="J203" s="157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3:45" s="1" customFormat="1" x14ac:dyDescent="0.2">
      <c r="C204" s="16"/>
      <c r="F204" s="157"/>
      <c r="G204" s="157"/>
      <c r="H204" s="157"/>
      <c r="I204" s="157"/>
      <c r="J204" s="157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3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3:45" s="1" customFormat="1" x14ac:dyDescent="0.2">
      <c r="C205" s="16"/>
      <c r="F205" s="157"/>
      <c r="G205" s="157"/>
      <c r="H205" s="157"/>
      <c r="I205" s="157"/>
      <c r="J205" s="157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3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3:45" s="1" customFormat="1" x14ac:dyDescent="0.2">
      <c r="C206" s="16"/>
      <c r="F206" s="157"/>
      <c r="G206" s="157"/>
      <c r="H206" s="157"/>
      <c r="I206" s="157"/>
      <c r="J206" s="157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3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</row>
    <row r="207" spans="3:45" s="1" customFormat="1" x14ac:dyDescent="0.2">
      <c r="C207" s="16"/>
      <c r="F207" s="157"/>
      <c r="G207" s="157"/>
      <c r="H207" s="157"/>
      <c r="I207" s="157"/>
      <c r="J207" s="157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3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</row>
    <row r="208" spans="3:45" s="1" customFormat="1" x14ac:dyDescent="0.2">
      <c r="C208" s="16"/>
      <c r="F208" s="157"/>
      <c r="G208" s="157"/>
      <c r="H208" s="157"/>
      <c r="I208" s="157"/>
      <c r="J208" s="157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3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</row>
    <row r="209" spans="3:45" s="1" customFormat="1" x14ac:dyDescent="0.2">
      <c r="C209" s="16"/>
      <c r="F209" s="157"/>
      <c r="G209" s="157"/>
      <c r="H209" s="157"/>
      <c r="I209" s="157"/>
      <c r="J209" s="157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3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</row>
    <row r="210" spans="3:45" s="1" customFormat="1" x14ac:dyDescent="0.2">
      <c r="C210" s="16"/>
      <c r="F210" s="157"/>
      <c r="G210" s="157"/>
      <c r="H210" s="157"/>
      <c r="I210" s="157"/>
      <c r="J210" s="157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3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</row>
    <row r="211" spans="3:45" s="1" customFormat="1" x14ac:dyDescent="0.2">
      <c r="C211" s="16"/>
      <c r="F211" s="157"/>
      <c r="G211" s="157"/>
      <c r="H211" s="157"/>
      <c r="I211" s="157"/>
      <c r="J211" s="157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3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</row>
    <row r="212" spans="3:45" s="1" customFormat="1" x14ac:dyDescent="0.2">
      <c r="C212" s="16"/>
      <c r="F212" s="157"/>
      <c r="G212" s="157"/>
      <c r="H212" s="157"/>
      <c r="I212" s="157"/>
      <c r="J212" s="157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3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</row>
    <row r="213" spans="3:45" s="1" customFormat="1" x14ac:dyDescent="0.2">
      <c r="C213" s="16"/>
      <c r="F213" s="157"/>
      <c r="G213" s="157"/>
      <c r="H213" s="157"/>
      <c r="I213" s="157"/>
      <c r="J213" s="157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</row>
    <row r="214" spans="3:45" s="1" customFormat="1" x14ac:dyDescent="0.2">
      <c r="C214" s="16"/>
      <c r="F214" s="157"/>
      <c r="G214" s="157"/>
      <c r="H214" s="157"/>
      <c r="I214" s="157"/>
      <c r="J214" s="157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3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</row>
    <row r="215" spans="3:45" s="1" customFormat="1" x14ac:dyDescent="0.2">
      <c r="C215" s="16"/>
      <c r="F215" s="157"/>
      <c r="G215" s="157"/>
      <c r="H215" s="157"/>
      <c r="I215" s="157"/>
      <c r="J215" s="157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3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</row>
    <row r="216" spans="3:45" s="1" customFormat="1" x14ac:dyDescent="0.2">
      <c r="C216" s="16"/>
      <c r="F216" s="157"/>
      <c r="G216" s="157"/>
      <c r="H216" s="157"/>
      <c r="I216" s="157"/>
      <c r="J216" s="157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3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</row>
    <row r="217" spans="3:45" s="1" customFormat="1" x14ac:dyDescent="0.2">
      <c r="C217" s="16"/>
      <c r="F217" s="157"/>
      <c r="G217" s="157"/>
      <c r="H217" s="157"/>
      <c r="I217" s="157"/>
      <c r="J217" s="157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3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</row>
    <row r="218" spans="3:45" s="1" customFormat="1" x14ac:dyDescent="0.2">
      <c r="C218" s="16"/>
      <c r="F218" s="157"/>
      <c r="G218" s="157"/>
      <c r="H218" s="157"/>
      <c r="I218" s="157"/>
      <c r="J218" s="157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3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</row>
    <row r="219" spans="3:45" s="1" customFormat="1" x14ac:dyDescent="0.2">
      <c r="C219" s="16"/>
      <c r="F219" s="157"/>
      <c r="G219" s="157"/>
      <c r="H219" s="157"/>
      <c r="I219" s="157"/>
      <c r="J219" s="157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3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</row>
    <row r="220" spans="3:45" s="1" customFormat="1" x14ac:dyDescent="0.2">
      <c r="C220" s="16"/>
      <c r="F220" s="157"/>
      <c r="G220" s="157"/>
      <c r="H220" s="157"/>
      <c r="I220" s="157"/>
      <c r="J220" s="157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3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</row>
    <row r="221" spans="3:45" s="1" customFormat="1" x14ac:dyDescent="0.2">
      <c r="C221" s="16"/>
      <c r="F221" s="157"/>
      <c r="G221" s="157"/>
      <c r="H221" s="157"/>
      <c r="I221" s="157"/>
      <c r="J221" s="157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3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</row>
    <row r="222" spans="3:45" s="1" customFormat="1" x14ac:dyDescent="0.2">
      <c r="C222" s="16"/>
      <c r="F222" s="157"/>
      <c r="G222" s="157"/>
      <c r="H222" s="157"/>
      <c r="I222" s="157"/>
      <c r="J222" s="157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3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</row>
    <row r="223" spans="3:45" s="1" customFormat="1" x14ac:dyDescent="0.2">
      <c r="C223" s="16"/>
      <c r="F223" s="157"/>
      <c r="G223" s="157"/>
      <c r="H223" s="157"/>
      <c r="I223" s="157"/>
      <c r="J223" s="157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</row>
    <row r="224" spans="3:45" s="1" customFormat="1" x14ac:dyDescent="0.2">
      <c r="C224" s="16"/>
      <c r="F224" s="157"/>
      <c r="G224" s="157"/>
      <c r="H224" s="157"/>
      <c r="I224" s="157"/>
      <c r="J224" s="157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3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</row>
    <row r="225" spans="3:45" s="1" customFormat="1" x14ac:dyDescent="0.2">
      <c r="C225" s="16"/>
      <c r="F225" s="157"/>
      <c r="G225" s="157"/>
      <c r="H225" s="157"/>
      <c r="I225" s="157"/>
      <c r="J225" s="157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3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</row>
    <row r="226" spans="3:45" s="1" customFormat="1" x14ac:dyDescent="0.2">
      <c r="C226" s="16"/>
      <c r="F226" s="157"/>
      <c r="G226" s="157"/>
      <c r="H226" s="157"/>
      <c r="I226" s="157"/>
      <c r="J226" s="157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3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</row>
    <row r="227" spans="3:45" s="1" customFormat="1" x14ac:dyDescent="0.2">
      <c r="C227" s="16"/>
      <c r="F227" s="157"/>
      <c r="G227" s="157"/>
      <c r="H227" s="157"/>
      <c r="I227" s="157"/>
      <c r="J227" s="157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3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</row>
    <row r="228" spans="3:45" s="1" customFormat="1" x14ac:dyDescent="0.2">
      <c r="C228" s="16"/>
      <c r="F228" s="157"/>
      <c r="G228" s="157"/>
      <c r="H228" s="157"/>
      <c r="I228" s="157"/>
      <c r="J228" s="157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3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</row>
    <row r="229" spans="3:45" s="1" customFormat="1" x14ac:dyDescent="0.2">
      <c r="C229" s="16"/>
      <c r="F229" s="157"/>
      <c r="G229" s="157"/>
      <c r="H229" s="157"/>
      <c r="I229" s="157"/>
      <c r="J229" s="157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3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</row>
    <row r="230" spans="3:45" s="1" customFormat="1" x14ac:dyDescent="0.2">
      <c r="C230" s="16"/>
      <c r="F230" s="157"/>
      <c r="G230" s="157"/>
      <c r="H230" s="157"/>
      <c r="I230" s="157"/>
      <c r="J230" s="157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3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</row>
    <row r="231" spans="3:45" s="1" customFormat="1" x14ac:dyDescent="0.2">
      <c r="C231" s="16"/>
      <c r="F231" s="157"/>
      <c r="G231" s="157"/>
      <c r="H231" s="157"/>
      <c r="I231" s="157"/>
      <c r="J231" s="157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3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</row>
    <row r="232" spans="3:45" s="1" customFormat="1" x14ac:dyDescent="0.2">
      <c r="C232" s="16"/>
      <c r="F232" s="157"/>
      <c r="G232" s="157"/>
      <c r="H232" s="157"/>
      <c r="I232" s="157"/>
      <c r="J232" s="157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3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</row>
    <row r="233" spans="3:45" s="1" customFormat="1" x14ac:dyDescent="0.2">
      <c r="C233" s="16"/>
      <c r="F233" s="157"/>
      <c r="G233" s="157"/>
      <c r="H233" s="157"/>
      <c r="I233" s="157"/>
      <c r="J233" s="157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</row>
    <row r="234" spans="3:45" s="1" customFormat="1" x14ac:dyDescent="0.2">
      <c r="C234" s="16"/>
      <c r="F234" s="157"/>
      <c r="G234" s="157"/>
      <c r="H234" s="157"/>
      <c r="I234" s="157"/>
      <c r="J234" s="157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3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</row>
    <row r="235" spans="3:45" s="1" customFormat="1" x14ac:dyDescent="0.2">
      <c r="C235" s="16"/>
      <c r="F235" s="157"/>
      <c r="G235" s="157"/>
      <c r="H235" s="157"/>
      <c r="I235" s="157"/>
      <c r="J235" s="157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3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</row>
    <row r="236" spans="3:45" s="1" customFormat="1" x14ac:dyDescent="0.2">
      <c r="C236" s="16"/>
      <c r="F236" s="157"/>
      <c r="G236" s="157"/>
      <c r="H236" s="157"/>
      <c r="I236" s="157"/>
      <c r="J236" s="157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3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</row>
    <row r="237" spans="3:45" s="1" customFormat="1" x14ac:dyDescent="0.2">
      <c r="C237" s="16"/>
      <c r="F237" s="157"/>
      <c r="G237" s="157"/>
      <c r="H237" s="157"/>
      <c r="I237" s="157"/>
      <c r="J237" s="157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3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</row>
    <row r="238" spans="3:45" s="1" customFormat="1" x14ac:dyDescent="0.2">
      <c r="C238" s="16"/>
      <c r="F238" s="157"/>
      <c r="G238" s="157"/>
      <c r="H238" s="157"/>
      <c r="I238" s="157"/>
      <c r="J238" s="157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3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</row>
    <row r="239" spans="3:45" s="1" customFormat="1" x14ac:dyDescent="0.2">
      <c r="C239" s="16"/>
      <c r="F239" s="157"/>
      <c r="G239" s="157"/>
      <c r="H239" s="157"/>
      <c r="I239" s="157"/>
      <c r="J239" s="157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3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</row>
    <row r="240" spans="3:45" s="1" customFormat="1" x14ac:dyDescent="0.2">
      <c r="C240" s="16"/>
      <c r="F240" s="157"/>
      <c r="G240" s="157"/>
      <c r="H240" s="157"/>
      <c r="I240" s="157"/>
      <c r="J240" s="157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3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</row>
    <row r="241" spans="3:45" s="1" customFormat="1" x14ac:dyDescent="0.2">
      <c r="C241" s="16"/>
      <c r="F241" s="157"/>
      <c r="G241" s="157"/>
      <c r="H241" s="157"/>
      <c r="I241" s="157"/>
      <c r="J241" s="157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3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</row>
    <row r="242" spans="3:45" s="1" customFormat="1" x14ac:dyDescent="0.2">
      <c r="C242" s="16"/>
      <c r="F242" s="157"/>
      <c r="G242" s="157"/>
      <c r="H242" s="157"/>
      <c r="I242" s="157"/>
      <c r="J242" s="157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3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</row>
    <row r="243" spans="3:45" s="1" customFormat="1" x14ac:dyDescent="0.2">
      <c r="C243" s="16"/>
      <c r="F243" s="157"/>
      <c r="G243" s="157"/>
      <c r="H243" s="157"/>
      <c r="I243" s="157"/>
      <c r="J243" s="157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</row>
    <row r="244" spans="3:45" s="1" customFormat="1" x14ac:dyDescent="0.2">
      <c r="C244" s="16"/>
      <c r="F244" s="157"/>
      <c r="G244" s="157"/>
      <c r="H244" s="157"/>
      <c r="I244" s="157"/>
      <c r="J244" s="157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3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3:45" s="1" customFormat="1" x14ac:dyDescent="0.2">
      <c r="C245" s="16"/>
      <c r="F245" s="157"/>
      <c r="G245" s="157"/>
      <c r="H245" s="157"/>
      <c r="I245" s="157"/>
      <c r="J245" s="157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3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</row>
    <row r="246" spans="3:45" s="1" customFormat="1" x14ac:dyDescent="0.2">
      <c r="C246" s="16"/>
      <c r="F246" s="157"/>
      <c r="G246" s="157"/>
      <c r="H246" s="157"/>
      <c r="I246" s="157"/>
      <c r="J246" s="157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3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</row>
    <row r="247" spans="3:45" s="1" customFormat="1" x14ac:dyDescent="0.2">
      <c r="C247" s="16"/>
      <c r="F247" s="157"/>
      <c r="G247" s="157"/>
      <c r="H247" s="157"/>
      <c r="I247" s="157"/>
      <c r="J247" s="157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3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</row>
    <row r="248" spans="3:45" s="1" customFormat="1" x14ac:dyDescent="0.2">
      <c r="C248" s="16"/>
      <c r="F248" s="157"/>
      <c r="G248" s="157"/>
      <c r="H248" s="157"/>
      <c r="I248" s="157"/>
      <c r="J248" s="157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3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</row>
    <row r="249" spans="3:45" s="1" customFormat="1" x14ac:dyDescent="0.2">
      <c r="C249" s="16"/>
      <c r="F249" s="157"/>
      <c r="G249" s="157"/>
      <c r="H249" s="157"/>
      <c r="I249" s="157"/>
      <c r="J249" s="157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3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</row>
    <row r="250" spans="3:45" s="1" customFormat="1" x14ac:dyDescent="0.2">
      <c r="C250" s="16"/>
      <c r="F250" s="157"/>
      <c r="G250" s="157"/>
      <c r="H250" s="157"/>
      <c r="I250" s="157"/>
      <c r="J250" s="157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3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</row>
    <row r="251" spans="3:45" s="1" customFormat="1" x14ac:dyDescent="0.2">
      <c r="C251" s="16"/>
      <c r="F251" s="157"/>
      <c r="G251" s="157"/>
      <c r="H251" s="157"/>
      <c r="I251" s="157"/>
      <c r="J251" s="157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3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</row>
    <row r="252" spans="3:45" s="1" customFormat="1" x14ac:dyDescent="0.2">
      <c r="C252" s="16"/>
      <c r="F252" s="157"/>
      <c r="G252" s="157"/>
      <c r="H252" s="157"/>
      <c r="I252" s="157"/>
      <c r="J252" s="157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3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</row>
    <row r="253" spans="3:45" s="1" customFormat="1" x14ac:dyDescent="0.2">
      <c r="C253" s="16"/>
      <c r="F253" s="157"/>
      <c r="G253" s="157"/>
      <c r="H253" s="157"/>
      <c r="I253" s="157"/>
      <c r="J253" s="157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</row>
    <row r="254" spans="3:45" s="1" customFormat="1" x14ac:dyDescent="0.2">
      <c r="C254" s="16"/>
      <c r="F254" s="157"/>
      <c r="G254" s="157"/>
      <c r="H254" s="157"/>
      <c r="I254" s="157"/>
      <c r="J254" s="157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3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</row>
    <row r="255" spans="3:45" s="1" customFormat="1" x14ac:dyDescent="0.2">
      <c r="C255" s="16"/>
      <c r="F255" s="157"/>
      <c r="G255" s="157"/>
      <c r="H255" s="157"/>
      <c r="I255" s="157"/>
      <c r="J255" s="157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3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</row>
    <row r="256" spans="3:45" s="1" customFormat="1" x14ac:dyDescent="0.2">
      <c r="C256" s="16"/>
      <c r="F256" s="157"/>
      <c r="G256" s="157"/>
      <c r="H256" s="157"/>
      <c r="I256" s="157"/>
      <c r="J256" s="157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3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</row>
    <row r="257" spans="3:45" s="1" customFormat="1" x14ac:dyDescent="0.2">
      <c r="C257" s="16"/>
      <c r="F257" s="157"/>
      <c r="G257" s="157"/>
      <c r="H257" s="157"/>
      <c r="I257" s="157"/>
      <c r="J257" s="157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3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</row>
    <row r="258" spans="3:45" s="1" customFormat="1" x14ac:dyDescent="0.2">
      <c r="C258" s="16"/>
      <c r="F258" s="157"/>
      <c r="G258" s="157"/>
      <c r="H258" s="157"/>
      <c r="I258" s="157"/>
      <c r="J258" s="157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3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</row>
    <row r="259" spans="3:45" s="1" customFormat="1" x14ac:dyDescent="0.2">
      <c r="C259" s="16"/>
      <c r="F259" s="157"/>
      <c r="G259" s="157"/>
      <c r="H259" s="157"/>
      <c r="I259" s="157"/>
      <c r="J259" s="157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3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</row>
    <row r="260" spans="3:45" s="1" customFormat="1" x14ac:dyDescent="0.2">
      <c r="C260" s="16"/>
      <c r="F260" s="157"/>
      <c r="G260" s="157"/>
      <c r="H260" s="157"/>
      <c r="I260" s="157"/>
      <c r="J260" s="157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3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</row>
    <row r="261" spans="3:45" s="1" customFormat="1" x14ac:dyDescent="0.2">
      <c r="C261" s="16"/>
      <c r="F261" s="157"/>
      <c r="G261" s="157"/>
      <c r="H261" s="157"/>
      <c r="I261" s="157"/>
      <c r="J261" s="157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3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</row>
    <row r="262" spans="3:45" s="1" customFormat="1" x14ac:dyDescent="0.2">
      <c r="C262" s="16"/>
      <c r="F262" s="157"/>
      <c r="G262" s="157"/>
      <c r="H262" s="157"/>
      <c r="I262" s="157"/>
      <c r="J262" s="157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3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</row>
    <row r="263" spans="3:45" s="1" customFormat="1" x14ac:dyDescent="0.2">
      <c r="C263" s="16"/>
      <c r="F263" s="157"/>
      <c r="G263" s="157"/>
      <c r="H263" s="157"/>
      <c r="I263" s="157"/>
      <c r="J263" s="157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</row>
    <row r="264" spans="3:45" s="1" customFormat="1" x14ac:dyDescent="0.2">
      <c r="C264" s="16"/>
      <c r="F264" s="157"/>
      <c r="G264" s="157"/>
      <c r="H264" s="157"/>
      <c r="I264" s="157"/>
      <c r="J264" s="157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3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</row>
    <row r="265" spans="3:45" s="1" customFormat="1" x14ac:dyDescent="0.2">
      <c r="C265" s="16"/>
      <c r="F265" s="157"/>
      <c r="G265" s="157"/>
      <c r="H265" s="157"/>
      <c r="I265" s="157"/>
      <c r="J265" s="157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3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</row>
    <row r="266" spans="3:45" s="1" customFormat="1" x14ac:dyDescent="0.2">
      <c r="C266" s="16"/>
      <c r="F266" s="157"/>
      <c r="G266" s="157"/>
      <c r="H266" s="157"/>
      <c r="I266" s="157"/>
      <c r="J266" s="157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3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</row>
    <row r="267" spans="3:45" s="1" customFormat="1" x14ac:dyDescent="0.2">
      <c r="C267" s="16"/>
      <c r="F267" s="157"/>
      <c r="G267" s="157"/>
      <c r="H267" s="157"/>
      <c r="I267" s="157"/>
      <c r="J267" s="157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3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</row>
    <row r="268" spans="3:45" s="1" customFormat="1" x14ac:dyDescent="0.2">
      <c r="C268" s="16"/>
      <c r="F268" s="157"/>
      <c r="G268" s="157"/>
      <c r="H268" s="157"/>
      <c r="I268" s="157"/>
      <c r="J268" s="157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3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</row>
    <row r="269" spans="3:45" s="1" customFormat="1" x14ac:dyDescent="0.2">
      <c r="C269" s="16"/>
      <c r="F269" s="157"/>
      <c r="G269" s="157"/>
      <c r="H269" s="157"/>
      <c r="I269" s="157"/>
      <c r="J269" s="157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3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</row>
    <row r="270" spans="3:45" s="1" customFormat="1" x14ac:dyDescent="0.2">
      <c r="C270" s="16"/>
      <c r="F270" s="157"/>
      <c r="G270" s="157"/>
      <c r="H270" s="157"/>
      <c r="I270" s="157"/>
      <c r="J270" s="157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3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</row>
    <row r="271" spans="3:45" s="1" customFormat="1" x14ac:dyDescent="0.2">
      <c r="C271" s="16"/>
      <c r="F271" s="157"/>
      <c r="G271" s="157"/>
      <c r="H271" s="157"/>
      <c r="I271" s="157"/>
      <c r="J271" s="157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3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</row>
  </sheetData>
  <mergeCells count="4">
    <mergeCell ref="A1:K1"/>
    <mergeCell ref="K103:V103"/>
    <mergeCell ref="K3:V3"/>
    <mergeCell ref="A3:E3"/>
  </mergeCells>
  <pageMargins left="0" right="0" top="0.11811023622047245" bottom="0.23622047244094491" header="0.51181102362204722" footer="0.15748031496062992"/>
  <pageSetup paperSize="8" scale="4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>
    <row r="1" spans="1:1" x14ac:dyDescent="0.2">
      <c r="A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11-Lesy</vt:lpstr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František Pisarcik</cp:lastModifiedBy>
  <cp:lastPrinted>2022-12-14T08:59:53Z</cp:lastPrinted>
  <dcterms:created xsi:type="dcterms:W3CDTF">2014-03-31T06:58:29Z</dcterms:created>
  <dcterms:modified xsi:type="dcterms:W3CDTF">2026-04-28T05:29:11Z</dcterms:modified>
</cp:coreProperties>
</file>