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okumenty 2023\MsZ\msz 13.12\"/>
    </mc:Choice>
  </mc:AlternateContent>
  <xr:revisionPtr revIDLastSave="0" documentId="8_{5A4B8577-CCE4-4ED9-B231-D20C79CD9A9B}" xr6:coauthVersionLast="36" xr6:coauthVersionMax="36" xr10:uidLastSave="{00000000-0000-0000-0000-000000000000}"/>
  <bookViews>
    <workbookView xWindow="0" yWindow="0" windowWidth="28800" windowHeight="12105" xr2:uid="{5D29B086-F84F-40F8-8965-761411E18764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  <c r="G21" i="1" l="1"/>
  <c r="F21" i="1"/>
  <c r="E21" i="1"/>
  <c r="D21" i="1"/>
  <c r="C21" i="1"/>
  <c r="C31" i="1" l="1"/>
  <c r="C26" i="1"/>
</calcChain>
</file>

<file path=xl/sharedStrings.xml><?xml version="1.0" encoding="utf-8"?>
<sst xmlns="http://schemas.openxmlformats.org/spreadsheetml/2006/main" count="75" uniqueCount="53">
  <si>
    <t xml:space="preserve">P. č. </t>
  </si>
  <si>
    <t>Návrh komisie</t>
  </si>
  <si>
    <t xml:space="preserve">1. </t>
  </si>
  <si>
    <r>
      <t xml:space="preserve">MŠK SLAVOJ Spišská Belá - </t>
    </r>
    <r>
      <rPr>
        <i/>
        <sz val="12"/>
        <color theme="1"/>
        <rFont val="Times New Roman"/>
        <family val="1"/>
        <charset val="238"/>
      </rPr>
      <t>z toho:</t>
    </r>
  </si>
  <si>
    <t>Futbalový klub</t>
  </si>
  <si>
    <t>Hokejbalový klub</t>
  </si>
  <si>
    <t>Stolnotenisový klub</t>
  </si>
  <si>
    <t>Bedmintonový klub</t>
  </si>
  <si>
    <t>2.</t>
  </si>
  <si>
    <t>Automotoklub Spišská Belá</t>
  </si>
  <si>
    <t>3.</t>
  </si>
  <si>
    <t>o. z. Pretekarys</t>
  </si>
  <si>
    <t>4.</t>
  </si>
  <si>
    <t>FFF - friends</t>
  </si>
  <si>
    <t>5.</t>
  </si>
  <si>
    <t xml:space="preserve">o. z. Slovenský zväz protifašistických bojovníkov </t>
  </si>
  <si>
    <t>6.</t>
  </si>
  <si>
    <r>
      <t xml:space="preserve">Katolícka jednota Slovenska, </t>
    </r>
    <r>
      <rPr>
        <i/>
        <sz val="12"/>
        <color theme="1"/>
        <rFont val="Times New Roman"/>
        <family val="1"/>
        <charset val="238"/>
      </rPr>
      <t>pobočka Spišská Belá</t>
    </r>
  </si>
  <si>
    <t>7.</t>
  </si>
  <si>
    <t>8.</t>
  </si>
  <si>
    <t>9.</t>
  </si>
  <si>
    <t>Jaskyniarska skupina Spišská Belá</t>
  </si>
  <si>
    <t>10.</t>
  </si>
  <si>
    <t>Dobrovoľný hasičský zbor Spišská Belá</t>
  </si>
  <si>
    <t>11.</t>
  </si>
  <si>
    <t>12.</t>
  </si>
  <si>
    <r>
      <t xml:space="preserve">Slovenský zväz zdravotne postihnutých - </t>
    </r>
    <r>
      <rPr>
        <i/>
        <sz val="12"/>
        <rFont val="Times New Roman"/>
        <family val="1"/>
        <charset val="238"/>
      </rPr>
      <t>Spišská Belá</t>
    </r>
  </si>
  <si>
    <t>Jednota dôchodcov SLOVENSKA</t>
  </si>
  <si>
    <t>14.</t>
  </si>
  <si>
    <t>o. z. Kráčame spolu</t>
  </si>
  <si>
    <t>15.</t>
  </si>
  <si>
    <t>SPOLU</t>
  </si>
  <si>
    <t>Žiadateľ o dotáciu na rok 2024</t>
  </si>
  <si>
    <t>Požadovaná výška bežnej dotácie 
na rok 2023</t>
  </si>
  <si>
    <t>Poskytnutá dotácia (bežná) na rok 2023</t>
  </si>
  <si>
    <t>Sila a zdravie</t>
  </si>
  <si>
    <t>-</t>
  </si>
  <si>
    <t>Tatradance, Tanečný klub Radky Britaňákovej</t>
  </si>
  <si>
    <t>Centrum celoživotného vzdelávania</t>
  </si>
  <si>
    <t>*Jednota dôchodcov SLOVENSKA - rozdiel (medzi poskytnutými a čerpanými prostriedkami) = 11,90 €</t>
  </si>
  <si>
    <t>*Slovenský rybársky zväz - 2 mimoriadne dotácie = 350 € + 400 €</t>
  </si>
  <si>
    <r>
      <rPr>
        <b/>
        <i/>
        <sz val="12"/>
        <color theme="1"/>
        <rFont val="Times New Roman"/>
        <family val="1"/>
        <charset val="238"/>
      </rPr>
      <t>Slovenský rybársky zväz</t>
    </r>
    <r>
      <rPr>
        <i/>
        <sz val="12"/>
        <color theme="1"/>
        <rFont val="Times New Roman"/>
        <family val="1"/>
        <charset val="238"/>
      </rPr>
      <t xml:space="preserve"> - miestna organizácia</t>
    </r>
  </si>
  <si>
    <t>Požadovaná výška dotácie 
na rok 2024</t>
  </si>
  <si>
    <t>Poskytnutá dotácia (mimoriadna) 
na rok 2023</t>
  </si>
  <si>
    <t>Požadovaná výška mimoriadnej dotácie 
na rok 2023</t>
  </si>
  <si>
    <r>
      <t xml:space="preserve">Schválený rozpočet na rok 2023, </t>
    </r>
    <r>
      <rPr>
        <b/>
        <i/>
        <sz val="12"/>
        <color theme="1"/>
        <rFont val="Times New Roman"/>
        <family val="1"/>
        <charset val="238"/>
      </rPr>
      <t>z toho:</t>
    </r>
  </si>
  <si>
    <t>Dotácie na šport</t>
  </si>
  <si>
    <t>Dotácie na kultúru</t>
  </si>
  <si>
    <t>Ostatné dotácie</t>
  </si>
  <si>
    <r>
      <t xml:space="preserve">Schválený rozpočet na rok 2024, </t>
    </r>
    <r>
      <rPr>
        <b/>
        <i/>
        <sz val="12"/>
        <color theme="1"/>
        <rFont val="Times New Roman"/>
        <family val="1"/>
        <charset val="238"/>
      </rPr>
      <t>z toho:</t>
    </r>
  </si>
  <si>
    <t>* zelená  - rozpočet šport
* žltá  - rozpočet kultúra
* šedá  - rozpočet ostatné</t>
  </si>
  <si>
    <t>Schválené Mestským zastupiteľstvom</t>
  </si>
  <si>
    <t>20500.00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</si>
</sst>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#,##0.00\ [$€-1];[Red]\-#,##0.00\ [$€-1]"/>
    <numFmt numFmtId="165" formatCode="#,##0.00\ &quot;€&quot;"/>
  </numFmts>
  <fonts count="18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i/>
      <sz val="12"/>
      <color theme="9" tint="-0.249977111117893"/>
      <name val="Times New Roman"/>
      <family val="1"/>
      <charset val="238"/>
    </font>
    <font>
      <i/>
      <sz val="12"/>
      <color theme="9" tint="-0.249977111117893"/>
      <name val="Times New Roman"/>
      <family val="1"/>
      <charset val="238"/>
    </font>
    <font>
      <i/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i/>
      <sz val="12"/>
      <color rgb="FF000000"/>
      <name val="Times New Roman"/>
      <family val="1"/>
      <charset val="238"/>
    </font>
    <font>
      <i/>
      <sz val="12"/>
      <color rgb="FF548235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color rgb="FF548235"/>
      <name val="Times New Roman"/>
      <family val="1"/>
      <charset val="238"/>
    </font>
    <font>
      <b/>
      <i/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i/>
      <sz val="12"/>
      <color rgb="FFFF0000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2F8EE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3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Dashed">
        <color auto="1"/>
      </top>
      <bottom style="thin">
        <color auto="1"/>
      </bottom>
      <diagonal/>
    </border>
    <border>
      <left/>
      <right style="medium">
        <color auto="1"/>
      </right>
      <top style="mediumDashed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Dashed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Dashed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Dashed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Dashed">
        <color auto="1"/>
      </bottom>
      <diagonal/>
    </border>
    <border>
      <left/>
      <right/>
      <top style="medium">
        <color auto="1"/>
      </top>
      <bottom style="mediumDashed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Dashed">
        <color auto="1"/>
      </bottom>
      <diagonal/>
    </border>
    <border>
      <left style="medium">
        <color auto="1"/>
      </left>
      <right/>
      <top style="mediumDashed">
        <color auto="1"/>
      </top>
      <bottom/>
      <diagonal/>
    </border>
    <border>
      <left/>
      <right style="medium">
        <color auto="1"/>
      </right>
      <top style="mediumDashed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Dashed">
        <color indexed="64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Dashed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132">
    <xf numFmtId="0" fontId="0" fillId="0" borderId="0" xfId="0"/>
    <xf numFmtId="164" fontId="2" fillId="0" borderId="8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4" fontId="7" fillId="0" borderId="8" xfId="0" applyNumberFormat="1" applyFont="1" applyFill="1" applyBorder="1" applyAlignment="1">
      <alignment horizontal="center" vertical="center"/>
    </xf>
    <xf numFmtId="164" fontId="7" fillId="0" borderId="10" xfId="0" applyNumberFormat="1" applyFont="1" applyBorder="1" applyAlignment="1">
      <alignment horizontal="center" vertical="center"/>
    </xf>
    <xf numFmtId="164" fontId="7" fillId="0" borderId="12" xfId="0" applyNumberFormat="1" applyFont="1" applyBorder="1" applyAlignment="1">
      <alignment horizontal="center" vertical="center"/>
    </xf>
    <xf numFmtId="164" fontId="7" fillId="0" borderId="8" xfId="0" applyNumberFormat="1" applyFont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/>
    </xf>
    <xf numFmtId="0" fontId="0" fillId="0" borderId="0" xfId="0" applyBorder="1"/>
    <xf numFmtId="164" fontId="2" fillId="2" borderId="20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1" fillId="0" borderId="0" xfId="0" applyFont="1" applyFill="1" applyBorder="1"/>
    <xf numFmtId="165" fontId="7" fillId="2" borderId="21" xfId="0" applyNumberFormat="1" applyFont="1" applyFill="1" applyBorder="1" applyAlignment="1">
      <alignment horizontal="center" vertical="center"/>
    </xf>
    <xf numFmtId="165" fontId="2" fillId="2" borderId="24" xfId="0" applyNumberFormat="1" applyFont="1" applyFill="1" applyBorder="1" applyAlignment="1">
      <alignment horizontal="center" vertical="center"/>
    </xf>
    <xf numFmtId="165" fontId="6" fillId="0" borderId="8" xfId="0" applyNumberFormat="1" applyFont="1" applyBorder="1" applyAlignment="1">
      <alignment horizontal="center"/>
    </xf>
    <xf numFmtId="165" fontId="6" fillId="0" borderId="8" xfId="0" applyNumberFormat="1" applyFont="1" applyFill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165" fontId="2" fillId="0" borderId="5" xfId="0" applyNumberFormat="1" applyFont="1" applyBorder="1" applyAlignment="1">
      <alignment horizontal="center"/>
    </xf>
    <xf numFmtId="165" fontId="7" fillId="0" borderId="8" xfId="0" applyNumberFormat="1" applyFont="1" applyBorder="1" applyAlignment="1">
      <alignment horizontal="center"/>
    </xf>
    <xf numFmtId="165" fontId="7" fillId="0" borderId="16" xfId="0" applyNumberFormat="1" applyFont="1" applyBorder="1" applyAlignment="1">
      <alignment horizontal="center"/>
    </xf>
    <xf numFmtId="165" fontId="12" fillId="0" borderId="10" xfId="0" applyNumberFormat="1" applyFont="1" applyBorder="1" applyAlignment="1">
      <alignment horizontal="center"/>
    </xf>
    <xf numFmtId="165" fontId="10" fillId="0" borderId="23" xfId="0" applyNumberFormat="1" applyFont="1" applyBorder="1" applyAlignment="1">
      <alignment horizontal="center"/>
    </xf>
    <xf numFmtId="165" fontId="2" fillId="0" borderId="12" xfId="0" applyNumberFormat="1" applyFont="1" applyBorder="1" applyAlignment="1">
      <alignment horizontal="center" vertical="center" wrapText="1"/>
    </xf>
    <xf numFmtId="165" fontId="2" fillId="0" borderId="8" xfId="0" applyNumberFormat="1" applyFont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vertical="center" wrapText="1"/>
    </xf>
    <xf numFmtId="165" fontId="2" fillId="0" borderId="16" xfId="0" applyNumberFormat="1" applyFont="1" applyBorder="1" applyAlignment="1">
      <alignment horizontal="center" vertical="center" wrapText="1"/>
    </xf>
    <xf numFmtId="165" fontId="14" fillId="0" borderId="23" xfId="0" applyNumberFormat="1" applyFont="1" applyBorder="1" applyAlignment="1">
      <alignment horizontal="center" vertical="center"/>
    </xf>
    <xf numFmtId="165" fontId="3" fillId="0" borderId="8" xfId="0" applyNumberFormat="1" applyFont="1" applyBorder="1" applyAlignment="1">
      <alignment horizontal="center" vertical="center" wrapText="1"/>
    </xf>
    <xf numFmtId="165" fontId="7" fillId="0" borderId="12" xfId="0" applyNumberFormat="1" applyFont="1" applyBorder="1" applyAlignment="1">
      <alignment horizontal="center"/>
    </xf>
    <xf numFmtId="0" fontId="15" fillId="2" borderId="1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2" fillId="0" borderId="2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 wrapText="1"/>
    </xf>
    <xf numFmtId="165" fontId="7" fillId="0" borderId="0" xfId="0" applyNumberFormat="1" applyFont="1" applyBorder="1" applyAlignment="1">
      <alignment horizontal="center"/>
    </xf>
    <xf numFmtId="8" fontId="8" fillId="0" borderId="0" xfId="0" applyNumberFormat="1" applyFont="1" applyFill="1" applyBorder="1" applyAlignment="1">
      <alignment horizontal="center" vertical="center"/>
    </xf>
    <xf numFmtId="164" fontId="5" fillId="6" borderId="5" xfId="0" applyNumberFormat="1" applyFont="1" applyFill="1" applyBorder="1" applyAlignment="1">
      <alignment horizontal="center" vertical="center"/>
    </xf>
    <xf numFmtId="8" fontId="9" fillId="6" borderId="10" xfId="0" applyNumberFormat="1" applyFont="1" applyFill="1" applyBorder="1" applyAlignment="1">
      <alignment horizontal="center" vertical="center"/>
    </xf>
    <xf numFmtId="0" fontId="13" fillId="6" borderId="5" xfId="0" applyFont="1" applyFill="1" applyBorder="1" applyAlignment="1">
      <alignment horizontal="center" vertical="center" wrapText="1"/>
    </xf>
    <xf numFmtId="165" fontId="4" fillId="6" borderId="5" xfId="0" applyNumberFormat="1" applyFont="1" applyFill="1" applyBorder="1" applyAlignment="1">
      <alignment horizontal="center"/>
    </xf>
    <xf numFmtId="164" fontId="5" fillId="6" borderId="8" xfId="0" applyNumberFormat="1" applyFont="1" applyFill="1" applyBorder="1" applyAlignment="1">
      <alignment horizontal="center" vertical="center"/>
    </xf>
    <xf numFmtId="8" fontId="9" fillId="6" borderId="8" xfId="0" applyNumberFormat="1" applyFont="1" applyFill="1" applyBorder="1" applyAlignment="1">
      <alignment horizontal="center" vertical="center"/>
    </xf>
    <xf numFmtId="0" fontId="13" fillId="6" borderId="8" xfId="0" applyFont="1" applyFill="1" applyBorder="1" applyAlignment="1">
      <alignment horizontal="center" vertical="center" wrapText="1"/>
    </xf>
    <xf numFmtId="165" fontId="4" fillId="6" borderId="8" xfId="0" applyNumberFormat="1" applyFont="1" applyFill="1" applyBorder="1" applyAlignment="1">
      <alignment horizontal="center"/>
    </xf>
    <xf numFmtId="165" fontId="5" fillId="6" borderId="8" xfId="0" applyNumberFormat="1" applyFont="1" applyFill="1" applyBorder="1" applyAlignment="1">
      <alignment horizontal="center" vertical="center"/>
    </xf>
    <xf numFmtId="164" fontId="5" fillId="6" borderId="9" xfId="0" applyNumberFormat="1" applyFont="1" applyFill="1" applyBorder="1" applyAlignment="1">
      <alignment horizontal="center" vertical="center"/>
    </xf>
    <xf numFmtId="8" fontId="9" fillId="6" borderId="16" xfId="0" applyNumberFormat="1" applyFont="1" applyFill="1" applyBorder="1" applyAlignment="1">
      <alignment horizontal="center" vertical="center"/>
    </xf>
    <xf numFmtId="0" fontId="13" fillId="6" borderId="16" xfId="0" applyFont="1" applyFill="1" applyBorder="1" applyAlignment="1">
      <alignment horizontal="center" vertical="center" wrapText="1"/>
    </xf>
    <xf numFmtId="165" fontId="4" fillId="6" borderId="9" xfId="0" applyNumberFormat="1" applyFont="1" applyFill="1" applyBorder="1" applyAlignment="1">
      <alignment horizontal="center"/>
    </xf>
    <xf numFmtId="165" fontId="5" fillId="6" borderId="9" xfId="0" applyNumberFormat="1" applyFont="1" applyFill="1" applyBorder="1" applyAlignment="1">
      <alignment horizontal="center" vertical="center"/>
    </xf>
    <xf numFmtId="164" fontId="3" fillId="4" borderId="30" xfId="0" applyNumberFormat="1" applyFont="1" applyFill="1" applyBorder="1" applyAlignment="1">
      <alignment horizontal="center" vertical="center"/>
    </xf>
    <xf numFmtId="164" fontId="3" fillId="4" borderId="34" xfId="0" applyNumberFormat="1" applyFont="1" applyFill="1" applyBorder="1" applyAlignment="1">
      <alignment horizontal="center" vertical="center"/>
    </xf>
    <xf numFmtId="0" fontId="1" fillId="7" borderId="8" xfId="0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left" vertical="center"/>
    </xf>
    <xf numFmtId="0" fontId="1" fillId="7" borderId="16" xfId="0" applyFont="1" applyFill="1" applyBorder="1" applyAlignment="1">
      <alignment horizontal="center" vertical="center"/>
    </xf>
    <xf numFmtId="0" fontId="3" fillId="7" borderId="18" xfId="0" applyFont="1" applyFill="1" applyBorder="1" applyAlignment="1">
      <alignment horizontal="left" vertical="center"/>
    </xf>
    <xf numFmtId="0" fontId="7" fillId="7" borderId="7" xfId="0" applyFont="1" applyFill="1" applyBorder="1" applyAlignment="1">
      <alignment horizontal="left" vertical="center"/>
    </xf>
    <xf numFmtId="0" fontId="1" fillId="7" borderId="10" xfId="0" applyFont="1" applyFill="1" applyBorder="1" applyAlignment="1">
      <alignment horizontal="center" vertical="center"/>
    </xf>
    <xf numFmtId="0" fontId="7" fillId="7" borderId="14" xfId="0" applyFont="1" applyFill="1" applyBorder="1" applyAlignment="1">
      <alignment horizontal="left" vertical="center"/>
    </xf>
    <xf numFmtId="0" fontId="1" fillId="7" borderId="10" xfId="0" applyNumberFormat="1" applyFont="1" applyFill="1" applyBorder="1" applyAlignment="1">
      <alignment horizontal="center" vertical="center"/>
    </xf>
    <xf numFmtId="0" fontId="7" fillId="7" borderId="15" xfId="0" applyFont="1" applyFill="1" applyBorder="1" applyAlignment="1">
      <alignment horizontal="left" vertical="center"/>
    </xf>
    <xf numFmtId="0" fontId="1" fillId="7" borderId="23" xfId="0" applyFont="1" applyFill="1" applyBorder="1" applyAlignment="1">
      <alignment horizontal="center" vertical="center"/>
    </xf>
    <xf numFmtId="0" fontId="11" fillId="7" borderId="27" xfId="0" applyFont="1" applyFill="1" applyBorder="1"/>
    <xf numFmtId="0" fontId="2" fillId="0" borderId="0" xfId="0" applyFont="1" applyBorder="1" applyAlignment="1">
      <alignment horizontal="left" vertical="center" wrapText="1"/>
    </xf>
    <xf numFmtId="0" fontId="1" fillId="8" borderId="10" xfId="0" applyFont="1" applyFill="1" applyBorder="1" applyAlignment="1">
      <alignment horizontal="center" vertical="center"/>
    </xf>
    <xf numFmtId="0" fontId="2" fillId="8" borderId="14" xfId="0" applyFont="1" applyFill="1" applyBorder="1" applyAlignment="1">
      <alignment horizontal="left" vertical="center"/>
    </xf>
    <xf numFmtId="0" fontId="1" fillId="8" borderId="8" xfId="0" applyFont="1" applyFill="1" applyBorder="1" applyAlignment="1">
      <alignment horizontal="center" vertical="center"/>
    </xf>
    <xf numFmtId="0" fontId="2" fillId="8" borderId="7" xfId="0" applyFont="1" applyFill="1" applyBorder="1" applyAlignment="1">
      <alignment horizontal="left" vertical="center"/>
    </xf>
    <xf numFmtId="0" fontId="1" fillId="5" borderId="10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left" vertical="center"/>
    </xf>
    <xf numFmtId="0" fontId="1" fillId="5" borderId="22" xfId="0" applyFont="1" applyFill="1" applyBorder="1" applyAlignment="1">
      <alignment horizontal="center" vertical="center"/>
    </xf>
    <xf numFmtId="0" fontId="2" fillId="5" borderId="26" xfId="0" applyFont="1" applyFill="1" applyBorder="1" applyAlignment="1">
      <alignment horizontal="left" vertical="center"/>
    </xf>
    <xf numFmtId="0" fontId="1" fillId="5" borderId="8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left" vertical="center"/>
    </xf>
    <xf numFmtId="8" fontId="8" fillId="0" borderId="25" xfId="0" applyNumberFormat="1" applyFont="1" applyFill="1" applyBorder="1" applyAlignment="1">
      <alignment horizontal="center" vertical="center"/>
    </xf>
    <xf numFmtId="8" fontId="8" fillId="0" borderId="5" xfId="0" applyNumberFormat="1" applyFont="1" applyFill="1" applyBorder="1" applyAlignment="1">
      <alignment horizontal="center" vertical="center"/>
    </xf>
    <xf numFmtId="8" fontId="8" fillId="0" borderId="8" xfId="0" applyNumberFormat="1" applyFont="1" applyFill="1" applyBorder="1" applyAlignment="1">
      <alignment horizontal="center" vertical="center"/>
    </xf>
    <xf numFmtId="8" fontId="8" fillId="0" borderId="10" xfId="0" applyNumberFormat="1" applyFont="1" applyFill="1" applyBorder="1" applyAlignment="1">
      <alignment horizontal="center" vertical="center"/>
    </xf>
    <xf numFmtId="8" fontId="8" fillId="0" borderId="16" xfId="0" applyNumberFormat="1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164" fontId="2" fillId="3" borderId="10" xfId="0" applyNumberFormat="1" applyFont="1" applyFill="1" applyBorder="1" applyAlignment="1">
      <alignment horizontal="center" vertical="center"/>
    </xf>
    <xf numFmtId="164" fontId="2" fillId="3" borderId="8" xfId="0" applyNumberFormat="1" applyFont="1" applyFill="1" applyBorder="1" applyAlignment="1">
      <alignment horizontal="center" vertical="center"/>
    </xf>
    <xf numFmtId="164" fontId="2" fillId="3" borderId="16" xfId="0" applyNumberFormat="1" applyFont="1" applyFill="1" applyBorder="1" applyAlignment="1">
      <alignment horizontal="center" vertical="center"/>
    </xf>
    <xf numFmtId="164" fontId="7" fillId="3" borderId="8" xfId="0" applyNumberFormat="1" applyFont="1" applyFill="1" applyBorder="1" applyAlignment="1">
      <alignment horizontal="center" vertical="center"/>
    </xf>
    <xf numFmtId="164" fontId="7" fillId="3" borderId="10" xfId="0" applyNumberFormat="1" applyFont="1" applyFill="1" applyBorder="1" applyAlignment="1">
      <alignment horizontal="center" vertical="center"/>
    </xf>
    <xf numFmtId="164" fontId="7" fillId="3" borderId="12" xfId="0" applyNumberFormat="1" applyFont="1" applyFill="1" applyBorder="1" applyAlignment="1">
      <alignment horizontal="center" vertical="center"/>
    </xf>
    <xf numFmtId="165" fontId="2" fillId="3" borderId="23" xfId="0" applyNumberFormat="1" applyFont="1" applyFill="1" applyBorder="1" applyAlignment="1">
      <alignment horizontal="center"/>
    </xf>
    <xf numFmtId="0" fontId="11" fillId="5" borderId="7" xfId="0" applyFont="1" applyFill="1" applyBorder="1"/>
    <xf numFmtId="165" fontId="14" fillId="0" borderId="8" xfId="0" applyNumberFormat="1" applyFont="1" applyFill="1" applyBorder="1" applyAlignment="1">
      <alignment horizontal="center" vertical="center"/>
    </xf>
    <xf numFmtId="165" fontId="10" fillId="0" borderId="8" xfId="0" applyNumberFormat="1" applyFont="1" applyFill="1" applyBorder="1" applyAlignment="1">
      <alignment horizontal="center"/>
    </xf>
    <xf numFmtId="165" fontId="2" fillId="3" borderId="8" xfId="0" applyNumberFormat="1" applyFont="1" applyFill="1" applyBorder="1" applyAlignment="1">
      <alignment horizontal="center"/>
    </xf>
    <xf numFmtId="165" fontId="2" fillId="3" borderId="35" xfId="0" applyNumberFormat="1" applyFont="1" applyFill="1" applyBorder="1" applyAlignment="1">
      <alignment horizontal="center" vertical="center"/>
    </xf>
    <xf numFmtId="165" fontId="5" fillId="6" borderId="3" xfId="0" applyNumberFormat="1" applyFont="1" applyFill="1" applyBorder="1" applyAlignment="1">
      <alignment horizontal="center" vertical="center"/>
    </xf>
    <xf numFmtId="165" fontId="5" fillId="6" borderId="6" xfId="0" applyNumberFormat="1" applyFont="1" applyFill="1" applyBorder="1" applyAlignment="1">
      <alignment horizontal="center" vertical="center"/>
    </xf>
    <xf numFmtId="165" fontId="5" fillId="6" borderId="36" xfId="0" applyNumberFormat="1" applyFont="1" applyFill="1" applyBorder="1" applyAlignment="1">
      <alignment horizontal="center" vertical="center"/>
    </xf>
    <xf numFmtId="165" fontId="2" fillId="3" borderId="6" xfId="0" applyNumberFormat="1" applyFont="1" applyFill="1" applyBorder="1" applyAlignment="1">
      <alignment horizontal="center" vertical="center"/>
    </xf>
    <xf numFmtId="165" fontId="2" fillId="3" borderId="17" xfId="0" applyNumberFormat="1" applyFont="1" applyFill="1" applyBorder="1" applyAlignment="1">
      <alignment horizontal="center" vertical="center"/>
    </xf>
    <xf numFmtId="165" fontId="2" fillId="3" borderId="33" xfId="0" applyNumberFormat="1" applyFont="1" applyFill="1" applyBorder="1" applyAlignment="1">
      <alignment horizontal="center" vertical="center"/>
    </xf>
    <xf numFmtId="165" fontId="2" fillId="3" borderId="6" xfId="0" applyNumberFormat="1" applyFont="1" applyFill="1" applyBorder="1" applyAlignment="1">
      <alignment horizontal="center"/>
    </xf>
    <xf numFmtId="165" fontId="2" fillId="3" borderId="37" xfId="0" applyNumberFormat="1" applyFont="1" applyFill="1" applyBorder="1" applyAlignment="1">
      <alignment horizontal="center"/>
    </xf>
    <xf numFmtId="0" fontId="16" fillId="2" borderId="38" xfId="0" applyFont="1" applyFill="1" applyBorder="1" applyAlignment="1">
      <alignment horizontal="center" vertical="center" wrapText="1"/>
    </xf>
    <xf numFmtId="164" fontId="2" fillId="2" borderId="24" xfId="0" applyNumberFormat="1" applyFont="1" applyFill="1" applyBorder="1" applyAlignment="1">
      <alignment horizontal="center" vertical="center"/>
    </xf>
    <xf numFmtId="165" fontId="17" fillId="6" borderId="8" xfId="0" applyNumberFormat="1" applyFont="1" applyFill="1" applyBorder="1" applyAlignment="1">
      <alignment horizontal="center"/>
    </xf>
    <xf numFmtId="0" fontId="2" fillId="0" borderId="31" xfId="0" applyFont="1" applyBorder="1" applyAlignment="1">
      <alignment horizontal="right" vertical="center"/>
    </xf>
    <xf numFmtId="0" fontId="2" fillId="0" borderId="32" xfId="0" applyFont="1" applyBorder="1" applyAlignment="1">
      <alignment horizontal="right" vertical="center"/>
    </xf>
    <xf numFmtId="0" fontId="2" fillId="0" borderId="33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0" borderId="24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3" fillId="4" borderId="28" xfId="0" applyFont="1" applyFill="1" applyBorder="1" applyAlignment="1">
      <alignment horizontal="left" vertical="center"/>
    </xf>
    <xf numFmtId="0" fontId="0" fillId="4" borderId="29" xfId="0" applyFill="1" applyBorder="1" applyAlignment="1">
      <alignment vertical="center"/>
    </xf>
    <xf numFmtId="0" fontId="4" fillId="6" borderId="3" xfId="0" applyFont="1" applyFill="1" applyBorder="1" applyAlignment="1">
      <alignment horizontal="right" vertical="center"/>
    </xf>
    <xf numFmtId="0" fontId="4" fillId="6" borderId="4" xfId="0" applyFont="1" applyFill="1" applyBorder="1" applyAlignment="1">
      <alignment horizontal="right" vertical="center"/>
    </xf>
    <xf numFmtId="0" fontId="4" fillId="6" borderId="6" xfId="0" applyFont="1" applyFill="1" applyBorder="1" applyAlignment="1">
      <alignment horizontal="right" vertical="center"/>
    </xf>
    <xf numFmtId="0" fontId="4" fillId="6" borderId="7" xfId="0" applyFont="1" applyFill="1" applyBorder="1" applyAlignment="1">
      <alignment horizontal="right" vertical="center"/>
    </xf>
    <xf numFmtId="0" fontId="4" fillId="6" borderId="17" xfId="0" applyFont="1" applyFill="1" applyBorder="1" applyAlignment="1">
      <alignment horizontal="right" vertical="center"/>
    </xf>
    <xf numFmtId="0" fontId="4" fillId="6" borderId="18" xfId="0" applyFont="1" applyFill="1" applyBorder="1" applyAlignment="1">
      <alignment horizontal="right" vertical="center"/>
    </xf>
    <xf numFmtId="0" fontId="2" fillId="2" borderId="13" xfId="0" applyFont="1" applyFill="1" applyBorder="1" applyAlignment="1">
      <alignment horizontal="left" vertical="center"/>
    </xf>
    <xf numFmtId="0" fontId="0" fillId="2" borderId="19" xfId="0" applyFill="1" applyBorder="1" applyAlignment="1">
      <alignment vertical="center"/>
    </xf>
    <xf numFmtId="165" fontId="2" fillId="3" borderId="10" xfId="0" applyNumberFormat="1" applyFont="1" applyFill="1" applyBorder="1" applyAlignment="1">
      <alignment vertical="center"/>
    </xf>
    <xf numFmtId="165" fontId="2" fillId="3" borderId="8" xfId="0" applyNumberFormat="1" applyFont="1" applyFill="1" applyBorder="1" applyAlignment="1">
      <alignment vertical="center"/>
    </xf>
    <xf numFmtId="165" fontId="3" fillId="3" borderId="8" xfId="0" applyNumberFormat="1" applyFont="1" applyFill="1" applyBorder="1" applyAlignment="1">
      <alignment vertical="center"/>
    </xf>
    <xf numFmtId="165" fontId="11" fillId="3" borderId="8" xfId="0" applyNumberFormat="1" applyFont="1" applyFill="1" applyBorder="1" applyAlignment="1"/>
    <xf numFmtId="165" fontId="2" fillId="3" borderId="30" xfId="0" applyNumberFormat="1" applyFont="1" applyFill="1" applyBorder="1" applyAlignment="1">
      <alignment horizontal="right" vertical="center"/>
    </xf>
    <xf numFmtId="164" fontId="2" fillId="2" borderId="20" xfId="0" applyNumberFormat="1" applyFont="1" applyFill="1" applyBorder="1" applyAlignment="1">
      <alignment horizontal="right" vertical="center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2F8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CB80B8-B27E-4098-B654-BFC69C9C7E76}">
  <dimension ref="A1:I34"/>
  <sheetViews>
    <sheetView tabSelected="1" topLeftCell="A7" zoomScaleNormal="100" workbookViewId="0">
      <selection activeCell="H6" sqref="H6"/>
    </sheetView>
  </sheetViews>
  <sheetFormatPr defaultRowHeight="15" x14ac:dyDescent="0.25"/>
  <cols>
    <col min="1" max="1" width="6.28515625" customWidth="1"/>
    <col min="2" max="2" width="52.28515625" customWidth="1"/>
    <col min="3" max="3" width="24.7109375" customWidth="1"/>
    <col min="4" max="4" width="22.140625" customWidth="1"/>
    <col min="5" max="5" width="22" customWidth="1"/>
    <col min="6" max="6" width="20.42578125" customWidth="1"/>
    <col min="7" max="7" width="19.85546875" customWidth="1"/>
    <col min="8" max="8" width="18.42578125" customWidth="1"/>
    <col min="9" max="9" width="16.42578125" customWidth="1"/>
    <col min="10" max="10" width="20.140625" customWidth="1"/>
  </cols>
  <sheetData>
    <row r="1" spans="1:9" ht="47.25" customHeight="1" thickBot="1" x14ac:dyDescent="0.3">
      <c r="A1" s="29" t="s">
        <v>0</v>
      </c>
      <c r="B1" s="30" t="s">
        <v>32</v>
      </c>
      <c r="C1" s="31" t="s">
        <v>33</v>
      </c>
      <c r="D1" s="31" t="s">
        <v>34</v>
      </c>
      <c r="E1" s="31" t="s">
        <v>44</v>
      </c>
      <c r="F1" s="31" t="s">
        <v>43</v>
      </c>
      <c r="G1" s="31" t="s">
        <v>42</v>
      </c>
      <c r="H1" s="31" t="s">
        <v>1</v>
      </c>
      <c r="I1" s="107" t="s">
        <v>51</v>
      </c>
    </row>
    <row r="2" spans="1:9" ht="16.5" thickBot="1" x14ac:dyDescent="0.3">
      <c r="A2" s="74" t="s">
        <v>2</v>
      </c>
      <c r="B2" s="75" t="s">
        <v>3</v>
      </c>
      <c r="C2" s="2">
        <v>52000</v>
      </c>
      <c r="D2" s="80">
        <v>43250</v>
      </c>
      <c r="E2" s="22">
        <v>5000</v>
      </c>
      <c r="F2" s="16">
        <v>5000</v>
      </c>
      <c r="G2" s="87">
        <v>53000</v>
      </c>
      <c r="H2" s="98">
        <v>44000</v>
      </c>
      <c r="I2" s="130">
        <v>43500</v>
      </c>
    </row>
    <row r="3" spans="1:9" ht="16.5" thickBot="1" x14ac:dyDescent="0.3">
      <c r="A3" s="118" t="s">
        <v>4</v>
      </c>
      <c r="B3" s="119"/>
      <c r="C3" s="42">
        <v>25000</v>
      </c>
      <c r="D3" s="43">
        <v>19250</v>
      </c>
      <c r="E3" s="44"/>
      <c r="F3" s="45"/>
      <c r="G3" s="42">
        <v>25000</v>
      </c>
      <c r="H3" s="99">
        <v>19000</v>
      </c>
      <c r="I3" s="99">
        <v>19000</v>
      </c>
    </row>
    <row r="4" spans="1:9" ht="15.75" x14ac:dyDescent="0.25">
      <c r="A4" s="120" t="s">
        <v>5</v>
      </c>
      <c r="B4" s="121"/>
      <c r="C4" s="46">
        <v>23000</v>
      </c>
      <c r="D4" s="47">
        <v>20000</v>
      </c>
      <c r="E4" s="48"/>
      <c r="F4" s="109"/>
      <c r="G4" s="46">
        <v>23000</v>
      </c>
      <c r="H4" s="99" t="s">
        <v>52</v>
      </c>
      <c r="I4" s="99">
        <v>20000</v>
      </c>
    </row>
    <row r="5" spans="1:9" ht="15.75" x14ac:dyDescent="0.25">
      <c r="A5" s="120" t="s">
        <v>6</v>
      </c>
      <c r="B5" s="121"/>
      <c r="C5" s="46">
        <v>2500</v>
      </c>
      <c r="D5" s="47">
        <v>2500</v>
      </c>
      <c r="E5" s="48"/>
      <c r="F5" s="49"/>
      <c r="G5" s="46">
        <v>3000</v>
      </c>
      <c r="H5" s="100">
        <v>2750</v>
      </c>
      <c r="I5" s="50">
        <v>2750</v>
      </c>
    </row>
    <row r="6" spans="1:9" ht="16.5" thickBot="1" x14ac:dyDescent="0.3">
      <c r="A6" s="122" t="s">
        <v>7</v>
      </c>
      <c r="B6" s="123"/>
      <c r="C6" s="51">
        <v>1500</v>
      </c>
      <c r="D6" s="52">
        <v>1500</v>
      </c>
      <c r="E6" s="53"/>
      <c r="F6" s="54"/>
      <c r="G6" s="51">
        <v>2000</v>
      </c>
      <c r="H6" s="101">
        <v>1750</v>
      </c>
      <c r="I6" s="55">
        <v>1750</v>
      </c>
    </row>
    <row r="7" spans="1:9" ht="15.75" x14ac:dyDescent="0.25">
      <c r="A7" s="76" t="s">
        <v>8</v>
      </c>
      <c r="B7" s="77" t="s">
        <v>9</v>
      </c>
      <c r="C7" s="1">
        <v>2000</v>
      </c>
      <c r="D7" s="81">
        <v>500</v>
      </c>
      <c r="E7" s="17">
        <v>1700</v>
      </c>
      <c r="F7" s="17">
        <v>1000</v>
      </c>
      <c r="G7" s="88">
        <v>1800</v>
      </c>
      <c r="H7" s="102">
        <v>500</v>
      </c>
      <c r="I7" s="126">
        <v>500</v>
      </c>
    </row>
    <row r="8" spans="1:9" ht="15.75" x14ac:dyDescent="0.25">
      <c r="A8" s="78" t="s">
        <v>10</v>
      </c>
      <c r="B8" s="79" t="s">
        <v>11</v>
      </c>
      <c r="C8" s="1">
        <v>500</v>
      </c>
      <c r="D8" s="82">
        <v>250</v>
      </c>
      <c r="E8" s="23">
        <v>400</v>
      </c>
      <c r="F8" s="18">
        <v>400</v>
      </c>
      <c r="G8" s="88">
        <v>750</v>
      </c>
      <c r="H8" s="102">
        <v>300</v>
      </c>
      <c r="I8" s="127">
        <v>300</v>
      </c>
    </row>
    <row r="9" spans="1:9" ht="15.75" x14ac:dyDescent="0.25">
      <c r="A9" s="70" t="s">
        <v>12</v>
      </c>
      <c r="B9" s="71" t="s">
        <v>13</v>
      </c>
      <c r="C9" s="2">
        <v>1000</v>
      </c>
      <c r="D9" s="83">
        <v>0</v>
      </c>
      <c r="E9" s="24">
        <v>1000</v>
      </c>
      <c r="F9" s="16">
        <v>1000</v>
      </c>
      <c r="G9" s="87">
        <v>1000</v>
      </c>
      <c r="H9" s="98">
        <v>0</v>
      </c>
      <c r="I9" s="127">
        <v>0</v>
      </c>
    </row>
    <row r="10" spans="1:9" ht="15.75" x14ac:dyDescent="0.25">
      <c r="A10" s="72" t="s">
        <v>14</v>
      </c>
      <c r="B10" s="73" t="s">
        <v>17</v>
      </c>
      <c r="C10" s="1">
        <v>2100</v>
      </c>
      <c r="D10" s="82">
        <v>1200</v>
      </c>
      <c r="E10" s="27" t="s">
        <v>36</v>
      </c>
      <c r="F10" s="14" t="s">
        <v>36</v>
      </c>
      <c r="G10" s="88">
        <v>2200</v>
      </c>
      <c r="H10" s="102">
        <v>1200</v>
      </c>
      <c r="I10" s="127">
        <v>1200</v>
      </c>
    </row>
    <row r="11" spans="1:9" ht="15.75" x14ac:dyDescent="0.25">
      <c r="A11" s="58" t="s">
        <v>16</v>
      </c>
      <c r="B11" s="59" t="s">
        <v>15</v>
      </c>
      <c r="C11" s="1">
        <v>300</v>
      </c>
      <c r="D11" s="82">
        <v>300</v>
      </c>
      <c r="E11" s="23">
        <v>250</v>
      </c>
      <c r="F11" s="18">
        <v>250</v>
      </c>
      <c r="G11" s="88">
        <v>350</v>
      </c>
      <c r="H11" s="102">
        <v>300</v>
      </c>
      <c r="I11" s="127">
        <v>300</v>
      </c>
    </row>
    <row r="12" spans="1:9" ht="15.75" x14ac:dyDescent="0.25">
      <c r="A12" s="60" t="s">
        <v>18</v>
      </c>
      <c r="B12" s="61" t="s">
        <v>41</v>
      </c>
      <c r="C12" s="7">
        <v>9500</v>
      </c>
      <c r="D12" s="84">
        <v>700</v>
      </c>
      <c r="E12" s="25">
        <v>750</v>
      </c>
      <c r="F12" s="19">
        <v>750</v>
      </c>
      <c r="G12" s="89">
        <v>5500</v>
      </c>
      <c r="H12" s="103">
        <v>1200</v>
      </c>
      <c r="I12" s="127">
        <v>1200</v>
      </c>
    </row>
    <row r="13" spans="1:9" ht="15.75" x14ac:dyDescent="0.25">
      <c r="A13" s="60" t="s">
        <v>19</v>
      </c>
      <c r="B13" s="62" t="s">
        <v>21</v>
      </c>
      <c r="C13" s="3">
        <v>1770</v>
      </c>
      <c r="D13" s="82">
        <v>500</v>
      </c>
      <c r="E13" s="27" t="s">
        <v>36</v>
      </c>
      <c r="F13" s="15" t="s">
        <v>36</v>
      </c>
      <c r="G13" s="90">
        <v>1540</v>
      </c>
      <c r="H13" s="102">
        <v>500</v>
      </c>
      <c r="I13" s="128">
        <v>500</v>
      </c>
    </row>
    <row r="14" spans="1:9" ht="15.75" x14ac:dyDescent="0.25">
      <c r="A14" s="58" t="s">
        <v>20</v>
      </c>
      <c r="B14" s="62" t="s">
        <v>23</v>
      </c>
      <c r="C14" s="3">
        <v>6000</v>
      </c>
      <c r="D14" s="82">
        <v>3600</v>
      </c>
      <c r="E14" s="27" t="s">
        <v>36</v>
      </c>
      <c r="F14" s="15" t="s">
        <v>36</v>
      </c>
      <c r="G14" s="90">
        <v>6000</v>
      </c>
      <c r="H14" s="102">
        <v>1500</v>
      </c>
      <c r="I14" s="128">
        <v>4000</v>
      </c>
    </row>
    <row r="15" spans="1:9" ht="15.75" x14ac:dyDescent="0.25">
      <c r="A15" s="63" t="s">
        <v>22</v>
      </c>
      <c r="B15" s="64" t="s">
        <v>26</v>
      </c>
      <c r="C15" s="4">
        <v>845</v>
      </c>
      <c r="D15" s="82">
        <v>200</v>
      </c>
      <c r="E15" s="23">
        <v>300</v>
      </c>
      <c r="F15" s="20">
        <v>300</v>
      </c>
      <c r="G15" s="91">
        <v>845</v>
      </c>
      <c r="H15" s="98">
        <v>200</v>
      </c>
      <c r="I15" s="127">
        <v>200</v>
      </c>
    </row>
    <row r="16" spans="1:9" ht="15.75" x14ac:dyDescent="0.25">
      <c r="A16" s="65" t="s">
        <v>24</v>
      </c>
      <c r="B16" s="66" t="s">
        <v>27</v>
      </c>
      <c r="C16" s="5">
        <v>2000</v>
      </c>
      <c r="D16" s="82">
        <v>0</v>
      </c>
      <c r="E16" s="23">
        <v>400</v>
      </c>
      <c r="F16" s="28">
        <v>400</v>
      </c>
      <c r="G16" s="92">
        <v>2200</v>
      </c>
      <c r="H16" s="104">
        <v>200</v>
      </c>
      <c r="I16" s="127">
        <v>200</v>
      </c>
    </row>
    <row r="17" spans="1:9" ht="15.75" x14ac:dyDescent="0.25">
      <c r="A17" s="63" t="s">
        <v>25</v>
      </c>
      <c r="B17" s="62" t="s">
        <v>29</v>
      </c>
      <c r="C17" s="6">
        <v>1000</v>
      </c>
      <c r="D17" s="82">
        <v>500</v>
      </c>
      <c r="E17" s="27" t="s">
        <v>36</v>
      </c>
      <c r="F17" s="14" t="s">
        <v>36</v>
      </c>
      <c r="G17" s="90">
        <v>1000</v>
      </c>
      <c r="H17" s="102">
        <v>500</v>
      </c>
      <c r="I17" s="127">
        <v>500</v>
      </c>
    </row>
    <row r="18" spans="1:9" ht="15.75" x14ac:dyDescent="0.25">
      <c r="A18" s="74">
        <v>13</v>
      </c>
      <c r="B18" s="94" t="s">
        <v>35</v>
      </c>
      <c r="C18" s="85" t="s">
        <v>36</v>
      </c>
      <c r="D18" s="85" t="s">
        <v>36</v>
      </c>
      <c r="E18" s="95" t="s">
        <v>36</v>
      </c>
      <c r="F18" s="96" t="s">
        <v>36</v>
      </c>
      <c r="G18" s="97">
        <v>1000</v>
      </c>
      <c r="H18" s="105">
        <v>600</v>
      </c>
      <c r="I18" s="129">
        <v>600</v>
      </c>
    </row>
    <row r="19" spans="1:9" ht="15.75" x14ac:dyDescent="0.25">
      <c r="A19" s="78" t="s">
        <v>28</v>
      </c>
      <c r="B19" s="94" t="s">
        <v>37</v>
      </c>
      <c r="C19" s="85" t="s">
        <v>36</v>
      </c>
      <c r="D19" s="85" t="s">
        <v>36</v>
      </c>
      <c r="E19" s="95" t="s">
        <v>36</v>
      </c>
      <c r="F19" s="96" t="s">
        <v>36</v>
      </c>
      <c r="G19" s="97">
        <v>1500</v>
      </c>
      <c r="H19" s="105">
        <v>1000</v>
      </c>
      <c r="I19" s="129">
        <v>1000</v>
      </c>
    </row>
    <row r="20" spans="1:9" ht="16.5" thickBot="1" x14ac:dyDescent="0.3">
      <c r="A20" s="67" t="s">
        <v>30</v>
      </c>
      <c r="B20" s="68" t="s">
        <v>38</v>
      </c>
      <c r="C20" s="10" t="s">
        <v>36</v>
      </c>
      <c r="D20" s="86" t="s">
        <v>36</v>
      </c>
      <c r="E20" s="26" t="s">
        <v>36</v>
      </c>
      <c r="F20" s="21" t="s">
        <v>36</v>
      </c>
      <c r="G20" s="93">
        <v>3000</v>
      </c>
      <c r="H20" s="106">
        <v>200</v>
      </c>
      <c r="I20" s="129">
        <v>0</v>
      </c>
    </row>
    <row r="21" spans="1:9" ht="25.5" customHeight="1" thickBot="1" x14ac:dyDescent="0.3">
      <c r="A21" s="124" t="s">
        <v>31</v>
      </c>
      <c r="B21" s="125"/>
      <c r="C21" s="9">
        <f>SUM(C2+C7+C8+C9+C10+C11+C12+C13+C14+C15+C16+C17)</f>
        <v>79015</v>
      </c>
      <c r="D21" s="12">
        <f>SUM(D2+D7+D8+D9+D10+D11+D12+D13+D14+D15+D16+D17)</f>
        <v>51000</v>
      </c>
      <c r="E21" s="9">
        <f>SUM(E2+E7+E8+E9+E11+E12+E15+E16)</f>
        <v>9800</v>
      </c>
      <c r="F21" s="13">
        <f>SUM(F2+F7+F8+F9+F11+F12+F15+F16)</f>
        <v>9100</v>
      </c>
      <c r="G21" s="9">
        <f>SUM(G2+G7+G8+G9+G10+G11+G12+G13+G14+G15+G16+G17+G18+G19+G20)</f>
        <v>81685</v>
      </c>
      <c r="H21" s="108">
        <v>52200</v>
      </c>
      <c r="I21" s="131">
        <f>SUM(I2+I7+I8+I9+I10+I11+I12+I13+I14+I15+I16+I17+I18+I19+I20)</f>
        <v>54000</v>
      </c>
    </row>
    <row r="23" spans="1:9" x14ac:dyDescent="0.25">
      <c r="B23" s="11" t="s">
        <v>40</v>
      </c>
    </row>
    <row r="24" spans="1:9" x14ac:dyDescent="0.25">
      <c r="B24" s="11" t="s">
        <v>39</v>
      </c>
      <c r="E24" s="8"/>
    </row>
    <row r="25" spans="1:9" ht="62.25" customHeight="1" thickBot="1" x14ac:dyDescent="0.3">
      <c r="A25" s="38"/>
      <c r="B25" s="69" t="s">
        <v>50</v>
      </c>
      <c r="C25" s="36"/>
      <c r="D25" s="41"/>
      <c r="E25" s="39"/>
      <c r="F25" s="40"/>
      <c r="G25" s="36"/>
    </row>
    <row r="26" spans="1:9" ht="16.5" thickBot="1" x14ac:dyDescent="0.3">
      <c r="A26" s="116" t="s">
        <v>45</v>
      </c>
      <c r="B26" s="117"/>
      <c r="C26" s="56">
        <f>SUM(C27:C29)</f>
        <v>54000</v>
      </c>
      <c r="D26" s="32"/>
      <c r="E26" s="32"/>
      <c r="F26" s="33"/>
      <c r="G26" s="33"/>
      <c r="H26" s="33"/>
    </row>
    <row r="27" spans="1:9" ht="15.75" x14ac:dyDescent="0.25">
      <c r="A27" s="110" t="s">
        <v>46</v>
      </c>
      <c r="B27" s="111"/>
      <c r="C27" s="34">
        <v>44000</v>
      </c>
      <c r="D27" s="35"/>
      <c r="E27" s="36"/>
      <c r="F27" s="33"/>
      <c r="G27" s="33"/>
      <c r="H27" s="33"/>
    </row>
    <row r="28" spans="1:9" ht="15.75" x14ac:dyDescent="0.25">
      <c r="A28" s="112" t="s">
        <v>47</v>
      </c>
      <c r="B28" s="113"/>
      <c r="C28" s="34">
        <v>3000</v>
      </c>
      <c r="D28" s="35"/>
      <c r="E28" s="36"/>
      <c r="F28" s="33"/>
      <c r="G28" s="33"/>
      <c r="H28" s="33"/>
    </row>
    <row r="29" spans="1:9" ht="16.5" thickBot="1" x14ac:dyDescent="0.3">
      <c r="A29" s="114" t="s">
        <v>48</v>
      </c>
      <c r="B29" s="115"/>
      <c r="C29" s="37">
        <v>7000</v>
      </c>
      <c r="D29" s="35"/>
      <c r="E29" s="36"/>
      <c r="F29" s="33"/>
      <c r="G29" s="33"/>
      <c r="H29" s="33"/>
    </row>
    <row r="30" spans="1:9" ht="15.75" thickBot="1" x14ac:dyDescent="0.3"/>
    <row r="31" spans="1:9" ht="16.5" thickBot="1" x14ac:dyDescent="0.3">
      <c r="A31" s="116" t="s">
        <v>49</v>
      </c>
      <c r="B31" s="117"/>
      <c r="C31" s="57">
        <f>SUM(C32:C34)</f>
        <v>54000</v>
      </c>
      <c r="D31" s="32"/>
      <c r="E31" s="32"/>
      <c r="F31" s="33"/>
      <c r="G31" s="33"/>
      <c r="H31" s="33"/>
    </row>
    <row r="32" spans="1:9" ht="15.75" x14ac:dyDescent="0.25">
      <c r="A32" s="110" t="s">
        <v>46</v>
      </c>
      <c r="B32" s="111"/>
      <c r="C32" s="34">
        <v>44000</v>
      </c>
      <c r="D32" s="35"/>
      <c r="E32" s="36"/>
      <c r="F32" s="33"/>
      <c r="G32" s="33"/>
      <c r="H32" s="33"/>
    </row>
    <row r="33" spans="1:8" ht="15.75" x14ac:dyDescent="0.25">
      <c r="A33" s="112" t="s">
        <v>47</v>
      </c>
      <c r="B33" s="113"/>
      <c r="C33" s="34">
        <v>3000</v>
      </c>
      <c r="D33" s="35"/>
      <c r="E33" s="36"/>
      <c r="F33" s="33"/>
      <c r="G33" s="33"/>
      <c r="H33" s="33"/>
    </row>
    <row r="34" spans="1:8" ht="16.5" thickBot="1" x14ac:dyDescent="0.3">
      <c r="A34" s="114" t="s">
        <v>48</v>
      </c>
      <c r="B34" s="115"/>
      <c r="C34" s="37">
        <v>7000</v>
      </c>
      <c r="D34" s="35"/>
      <c r="E34" s="36"/>
      <c r="F34" s="33"/>
      <c r="G34" s="33"/>
      <c r="H34" s="33"/>
    </row>
  </sheetData>
  <mergeCells count="13">
    <mergeCell ref="A3:B3"/>
    <mergeCell ref="A4:B4"/>
    <mergeCell ref="A5:B5"/>
    <mergeCell ref="A6:B6"/>
    <mergeCell ref="A21:B21"/>
    <mergeCell ref="A32:B32"/>
    <mergeCell ref="A33:B33"/>
    <mergeCell ref="A34:B34"/>
    <mergeCell ref="A26:B26"/>
    <mergeCell ref="A27:B27"/>
    <mergeCell ref="A28:B28"/>
    <mergeCell ref="A29:B29"/>
    <mergeCell ref="A31:B31"/>
  </mergeCells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ŠELEPOVÁ Erika</dc:creator>
  <cp:lastModifiedBy>NEUPAUEROVÁ Jana</cp:lastModifiedBy>
  <cp:lastPrinted>2024-01-11T10:24:57Z</cp:lastPrinted>
  <dcterms:created xsi:type="dcterms:W3CDTF">2023-11-27T08:18:33Z</dcterms:created>
  <dcterms:modified xsi:type="dcterms:W3CDTF">2024-01-11T10:37:58Z</dcterms:modified>
</cp:coreProperties>
</file>