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ko99695\Desktop\"/>
    </mc:Choice>
  </mc:AlternateContent>
  <bookViews>
    <workbookView xWindow="0" yWindow="0" windowWidth="28470" windowHeight="114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98" i="1"/>
  <c r="C79" i="1" l="1"/>
  <c r="C100" i="1" s="1"/>
  <c r="C54" i="1" l="1"/>
  <c r="C50" i="1"/>
  <c r="C59" i="1" s="1"/>
  <c r="C101" i="1" l="1"/>
</calcChain>
</file>

<file path=xl/sharedStrings.xml><?xml version="1.0" encoding="utf-8"?>
<sst xmlns="http://schemas.openxmlformats.org/spreadsheetml/2006/main" count="95" uniqueCount="71">
  <si>
    <t>Mesta Spišská Belá</t>
  </si>
  <si>
    <t>primátor mesta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</si>
  <si>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</si>
  <si>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</si>
  <si>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</si>
  <si>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</si>
  <si>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</si>
  <si>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</si>
  <si>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</si>
  <si>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</si>
  <si>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</si>
  <si>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</si>
  <si>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</si>
  <si>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</si>
  <si>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</si>
  <si>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</si>
  <si>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</si>
  <si>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</si>
  <si>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</si>
  <si>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</si>
  <si>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</si>
  <si>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</si>
  <si>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</si>
  <si>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FINANČNÉ OPERÁCIE</t>
  </si>
  <si>
    <t>Jozef Kuna</t>
  </si>
  <si>
    <t>8. VZDELÁVANIE</t>
  </si>
  <si>
    <t>Tovary a služby</t>
  </si>
  <si>
    <t>Mzdy, platy, služobné príjmy a ostatné osobné vyrovnania</t>
  </si>
  <si>
    <t>Obstarávanie kapitálových aktív</t>
  </si>
  <si>
    <t>BEŽNÉ PRÍJMY</t>
  </si>
  <si>
    <t>KAPITÁLOVÉ PRÍJMY</t>
  </si>
  <si>
    <t>8.2.2 ZŠ M.R.Štefánika</t>
  </si>
  <si>
    <t>Poistné a príspevok do poisťovní</t>
  </si>
  <si>
    <t>7. POZEMNÉ KOMUNIKÁCIE</t>
  </si>
  <si>
    <t>Tuzemské bežné granty a transfery</t>
  </si>
  <si>
    <t>Tuzemské kapitálové granty a transfery</t>
  </si>
  <si>
    <t>Mestské zastupiteľstvo</t>
  </si>
  <si>
    <t>Predkladá:</t>
  </si>
  <si>
    <t xml:space="preserve">Spracovala: </t>
  </si>
  <si>
    <t>8.6 Školský úrad</t>
  </si>
  <si>
    <t>8.2.1 ZŠ J.M.Petzvala</t>
  </si>
  <si>
    <t>7.1 Údržba MK</t>
  </si>
  <si>
    <t>Dňa: 31.03.2022</t>
  </si>
  <si>
    <t>Uznesenie č.: 29/2022</t>
  </si>
  <si>
    <t xml:space="preserve">Zmena rozpočtu Mesta Spišská Belá na rok 2022
rozpočtovým opatrením č. 2/2022
</t>
  </si>
  <si>
    <t>Zmena rozpočtu rozpočtovým opatrením č. 2</t>
  </si>
  <si>
    <t>Rozpočtové opatrenie č. 2</t>
  </si>
  <si>
    <t>Storno rozpočtu na zriadenie odborných učební  ZŠ JMP 166 147 eur, ZŠ MRŠ 174 258 eur - presun do kapitálových príjmov, dotácia na bežné výdavky 4 128 eur</t>
  </si>
  <si>
    <t>Dotácia na zriadenie odborných učební ZŠ JMP 155 216 eur, ZŠ MRŠ 162 292 eur - sumy po verejnom obstarávaní</t>
  </si>
  <si>
    <t>13.4 ZOS</t>
  </si>
  <si>
    <t>PD na zradenie výdajnej školskej jedálne</t>
  </si>
  <si>
    <t>Zriadenie odborných učební dotácia 155 216 eur a spolufinancovanie 8 167 eur</t>
  </si>
  <si>
    <t>Zriadenie odborných učební dotácia 162 292 eur a spolufinancovanie 8 941 eur</t>
  </si>
  <si>
    <t>3.4 Mestský informačný systém</t>
  </si>
  <si>
    <t>8.4.3 Výdajňa stravy pri ZŠ J.M.Petzvala</t>
  </si>
  <si>
    <t xml:space="preserve">13. SOCIÁLNE SLUŽBY </t>
  </si>
  <si>
    <t>3.  INTERNÉ SLUŽBY</t>
  </si>
  <si>
    <t>Spišská Belá 28. 03. 2022</t>
  </si>
  <si>
    <t>Odmeny z MV SR refundované v r. 2021, vyplatené v r. 2022.</t>
  </si>
  <si>
    <t>Odmeny z MPSVaR SR refundované v r. 2021, vyplatené v roku 2022.</t>
  </si>
  <si>
    <t>Obstaranie nového servera a softvéru v dôsledku havárie systému.</t>
  </si>
  <si>
    <t>Aktualizácia PD rekonštrukcia ul. Tatranskej.</t>
  </si>
  <si>
    <t>9. ŠPORT</t>
  </si>
  <si>
    <t>9.3 Hokejbalová hala</t>
  </si>
  <si>
    <t>Vybavenie mobilnej bunky, napojenie na inžinierske siete, úprava terénu.</t>
  </si>
  <si>
    <t>Prevod prostriedkov peňažných fondov</t>
  </si>
  <si>
    <t>Zapojenie prostriedkov rezervného fondu.</t>
  </si>
  <si>
    <t>Rozpočet Mesta Spišská Belá na rok 2022 je po navrhovaných úpravách vyrovnaný vo výške 8 758 002 EUR.</t>
  </si>
  <si>
    <t>v celkovej sume - 14 769 eur</t>
  </si>
  <si>
    <t>v celkovej sume - 14 769 eur.</t>
  </si>
  <si>
    <t xml:space="preserve">Výdavky na riadenie projektu a na vyhotovenie informačnej tabule. Storno rozpočtu na zriadenie odborných učební - presun do kapitálových výdavkov.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</si>
</sst>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E_U_R_-;\-* #,##0.00\ _E_U_R_-;_-* &quot;-&quot;??\ _E_U_R_-;_-@_-"/>
    <numFmt numFmtId="164" formatCode="_-* #,##0\ _E_U_R_-;\-* #,##0\ _E_U_R_-;_-* &quot;-&quot;??\ _E_U_R_-;_-@_-"/>
    <numFmt numFmtId="165" formatCode="_-* #,##0.00\ _S_k_-;\-* #,##0.00\ _S_k_-;_-* \-??\ _S_k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165" fontId="16" fillId="0" borderId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4" borderId="0" xfId="1" applyNumberFormat="1" applyFont="1" applyFill="1"/>
    <xf numFmtId="164" fontId="8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15" fillId="0" borderId="0" xfId="1" applyNumberFormat="1" applyFont="1" applyAlignment="1">
      <alignment horizontal="center" vertical="center" wrapText="1"/>
    </xf>
    <xf numFmtId="164" fontId="0" fillId="0" borderId="0" xfId="0" applyNumberFormat="1"/>
    <xf numFmtId="0" fontId="11" fillId="0" borderId="0" xfId="0" applyFont="1" applyFill="1" applyAlignment="1">
      <alignment horizontal="center"/>
    </xf>
    <xf numFmtId="17" fontId="12" fillId="6" borderId="2" xfId="0" applyNumberFormat="1" applyFont="1" applyFill="1" applyBorder="1" applyAlignment="1">
      <alignment horizontal="left" vertical="center"/>
    </xf>
    <xf numFmtId="164" fontId="7" fillId="4" borderId="0" xfId="1" applyNumberFormat="1" applyFont="1" applyFill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64" fontId="8" fillId="0" borderId="3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8" fillId="6" borderId="2" xfId="0" applyFont="1" applyFill="1" applyBorder="1" applyAlignment="1">
      <alignment vertical="center" wrapText="1"/>
    </xf>
    <xf numFmtId="164" fontId="8" fillId="7" borderId="3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164" fontId="3" fillId="7" borderId="2" xfId="1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3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</cellXfs>
  <cellStyles count="5">
    <cellStyle name="Čiarka" xfId="1" builtinId="3"/>
    <cellStyle name="Čiarka 2" xfId="4"/>
    <cellStyle name="Excel Built-in Normal" xfId="2"/>
    <cellStyle name="Normálne" xfId="0" builtinId="0"/>
    <cellStyle name="Normálne 2" xfId="3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58" zoomScaleNormal="100" workbookViewId="0">
      <selection activeCell="D74" sqref="D74:D75"/>
    </sheetView>
  </sheetViews>
  <sheetFormatPr defaultRowHeight="15" x14ac:dyDescent="0.25"/>
  <cols>
    <col min="1" max="1" width="9.85546875" customWidth="1"/>
    <col min="2" max="2" width="49.85546875" style="44" customWidth="1"/>
    <col min="3" max="3" width="22" style="13" customWidth="1"/>
    <col min="4" max="4" width="57.85546875" style="34" customWidth="1"/>
  </cols>
  <sheetData>
    <row r="1" spans="1:8" ht="45" x14ac:dyDescent="0.6">
      <c r="A1" s="69" t="s">
        <v>11</v>
      </c>
      <c r="B1" s="69"/>
      <c r="C1" s="69"/>
      <c r="D1" s="69"/>
      <c r="E1" s="10"/>
      <c r="F1" s="10"/>
      <c r="G1" s="10"/>
      <c r="H1" s="10"/>
    </row>
    <row r="2" spans="1:8" ht="18.75" x14ac:dyDescent="0.25">
      <c r="A2" s="70" t="s">
        <v>12</v>
      </c>
      <c r="B2" s="70"/>
      <c r="C2" s="70"/>
      <c r="D2" s="70"/>
      <c r="E2" s="11"/>
      <c r="F2" s="11"/>
      <c r="G2" s="11"/>
      <c r="H2" s="11"/>
    </row>
    <row r="3" spans="1:8" ht="15.75" x14ac:dyDescent="0.25">
      <c r="A3" s="4"/>
      <c r="B3" s="43"/>
      <c r="C3" s="12"/>
      <c r="D3" s="33"/>
      <c r="E3" s="5"/>
      <c r="F3" s="5"/>
      <c r="G3" s="5"/>
      <c r="H3" s="5"/>
    </row>
    <row r="4" spans="1:8" ht="15.75" x14ac:dyDescent="0.25">
      <c r="A4" s="4" t="s">
        <v>36</v>
      </c>
      <c r="B4" s="43"/>
      <c r="C4" s="12"/>
      <c r="D4" s="33"/>
      <c r="E4" s="5"/>
      <c r="F4" s="5"/>
      <c r="G4" s="5"/>
      <c r="H4" s="5"/>
    </row>
    <row r="5" spans="1:8" ht="15.75" x14ac:dyDescent="0.25">
      <c r="A5" s="1" t="s">
        <v>0</v>
      </c>
    </row>
    <row r="6" spans="1:8" ht="15.75" x14ac:dyDescent="0.25">
      <c r="A6" s="1" t="s">
        <v>42</v>
      </c>
    </row>
    <row r="7" spans="1:8" ht="15.75" x14ac:dyDescent="0.25">
      <c r="A7" s="1" t="s">
        <v>43</v>
      </c>
    </row>
    <row r="8" spans="1:8" ht="15.75" x14ac:dyDescent="0.25">
      <c r="A8" s="2"/>
    </row>
    <row r="9" spans="1:8" ht="15.75" x14ac:dyDescent="0.25">
      <c r="A9" s="2"/>
    </row>
    <row r="10" spans="1:8" ht="60" customHeight="1" x14ac:dyDescent="0.25">
      <c r="A10" s="74" t="s">
        <v>44</v>
      </c>
      <c r="B10" s="74"/>
      <c r="C10" s="74"/>
      <c r="D10" s="74"/>
      <c r="E10" s="9"/>
      <c r="F10" s="9"/>
      <c r="G10" s="9"/>
      <c r="H10" s="9"/>
    </row>
    <row r="11" spans="1:8" ht="10.5" customHeight="1" x14ac:dyDescent="0.25">
      <c r="A11" s="74"/>
      <c r="B11" s="74"/>
      <c r="C11" s="74"/>
      <c r="D11" s="74"/>
      <c r="E11" s="9"/>
      <c r="F11" s="9"/>
      <c r="G11" s="9"/>
      <c r="H11" s="9"/>
    </row>
    <row r="12" spans="1:8" ht="22.5" x14ac:dyDescent="0.25">
      <c r="A12" s="29"/>
      <c r="B12" s="35"/>
      <c r="C12" s="29"/>
      <c r="D12" s="35"/>
      <c r="E12" s="9"/>
      <c r="F12" s="9"/>
      <c r="G12" s="9"/>
      <c r="H12" s="9"/>
    </row>
    <row r="13" spans="1:8" ht="22.5" x14ac:dyDescent="0.25">
      <c r="A13" s="29"/>
      <c r="B13" s="35"/>
      <c r="C13" s="29"/>
      <c r="D13" s="35"/>
      <c r="E13" s="9"/>
      <c r="F13" s="9"/>
      <c r="G13" s="9"/>
      <c r="H13" s="9"/>
    </row>
    <row r="14" spans="1:8" ht="15.75" x14ac:dyDescent="0.25">
      <c r="A14" s="3"/>
    </row>
    <row r="15" spans="1:8" ht="15.75" x14ac:dyDescent="0.25">
      <c r="A15" s="1" t="s">
        <v>37</v>
      </c>
    </row>
    <row r="16" spans="1:8" ht="15.75" x14ac:dyDescent="0.25">
      <c r="A16" s="1" t="s">
        <v>24</v>
      </c>
    </row>
    <row r="17" spans="1:8" ht="15.75" x14ac:dyDescent="0.25">
      <c r="A17" s="1" t="s">
        <v>1</v>
      </c>
    </row>
    <row r="18" spans="1:8" ht="15.75" x14ac:dyDescent="0.25">
      <c r="A18" s="1"/>
    </row>
    <row r="19" spans="1:8" ht="15.75" x14ac:dyDescent="0.25">
      <c r="A19" s="1" t="s">
        <v>38</v>
      </c>
    </row>
    <row r="20" spans="1:8" ht="15.75" x14ac:dyDescent="0.25">
      <c r="A20" s="1" t="s">
        <v>2</v>
      </c>
    </row>
    <row r="21" spans="1:8" ht="15.75" x14ac:dyDescent="0.25">
      <c r="A21" s="1" t="s">
        <v>3</v>
      </c>
    </row>
    <row r="22" spans="1:8" ht="15.75" x14ac:dyDescent="0.25">
      <c r="A22" s="1"/>
    </row>
    <row r="23" spans="1:8" ht="15.75" x14ac:dyDescent="0.25">
      <c r="A23" s="1" t="s">
        <v>57</v>
      </c>
    </row>
    <row r="31" spans="1:8" ht="15.75" x14ac:dyDescent="0.25">
      <c r="A31" s="6" t="s">
        <v>45</v>
      </c>
      <c r="B31" s="45"/>
      <c r="C31" s="14"/>
      <c r="D31" s="36"/>
      <c r="E31" s="6"/>
      <c r="F31" s="6"/>
      <c r="G31" s="6"/>
      <c r="H31" s="6"/>
    </row>
    <row r="32" spans="1:8" ht="15.75" x14ac:dyDescent="0.25">
      <c r="A32" s="6"/>
      <c r="B32" s="45"/>
      <c r="C32" s="14"/>
      <c r="D32" s="36"/>
      <c r="E32" s="6"/>
      <c r="F32" s="6"/>
      <c r="G32" s="6"/>
      <c r="H32" s="6"/>
    </row>
    <row r="33" spans="1:8" ht="15.75" x14ac:dyDescent="0.25">
      <c r="A33" s="73" t="s">
        <v>4</v>
      </c>
      <c r="B33" s="73"/>
      <c r="C33" s="73"/>
      <c r="D33" s="73"/>
      <c r="E33" s="8"/>
      <c r="F33" s="8"/>
      <c r="G33" s="8"/>
      <c r="H33" s="8"/>
    </row>
    <row r="34" spans="1:8" ht="15.75" x14ac:dyDescent="0.25">
      <c r="A34" s="73"/>
      <c r="B34" s="73"/>
      <c r="C34" s="73"/>
      <c r="D34" s="73"/>
      <c r="E34" s="8"/>
      <c r="F34" s="8"/>
      <c r="G34" s="8"/>
      <c r="H34" s="8"/>
    </row>
    <row r="35" spans="1:8" ht="15.75" x14ac:dyDescent="0.25">
      <c r="A35" s="73"/>
      <c r="B35" s="73"/>
      <c r="C35" s="73"/>
      <c r="D35" s="73"/>
      <c r="E35" s="8"/>
      <c r="F35" s="8"/>
      <c r="G35" s="8"/>
      <c r="H35" s="8"/>
    </row>
    <row r="36" spans="1:8" ht="15.75" x14ac:dyDescent="0.25">
      <c r="A36" s="73"/>
      <c r="B36" s="73"/>
      <c r="C36" s="73"/>
      <c r="D36" s="73"/>
      <c r="E36" s="8"/>
      <c r="F36" s="8"/>
      <c r="G36" s="8"/>
      <c r="H36" s="8"/>
    </row>
    <row r="37" spans="1:8" ht="15.75" x14ac:dyDescent="0.25">
      <c r="A37" s="73"/>
      <c r="B37" s="73"/>
      <c r="C37" s="73"/>
      <c r="D37" s="73"/>
      <c r="E37" s="6"/>
      <c r="F37" s="6"/>
      <c r="G37" s="6"/>
      <c r="H37" s="6"/>
    </row>
    <row r="38" spans="1:8" ht="15.75" x14ac:dyDescent="0.25">
      <c r="A38" s="1" t="s">
        <v>5</v>
      </c>
      <c r="B38" s="45"/>
      <c r="C38" s="14"/>
      <c r="D38" s="36"/>
      <c r="E38" s="6"/>
      <c r="F38" s="6"/>
      <c r="G38" s="6"/>
      <c r="H38" s="6"/>
    </row>
    <row r="39" spans="1:8" ht="15.75" x14ac:dyDescent="0.25">
      <c r="A39" s="1" t="s">
        <v>68</v>
      </c>
      <c r="B39" s="45"/>
      <c r="C39" s="14"/>
      <c r="D39" s="36"/>
      <c r="E39" s="6"/>
      <c r="F39" s="6"/>
      <c r="G39" s="6"/>
      <c r="H39" s="6"/>
    </row>
    <row r="40" spans="1:8" ht="15.75" x14ac:dyDescent="0.25">
      <c r="A40" s="1"/>
      <c r="B40" s="45"/>
      <c r="C40" s="14"/>
      <c r="D40" s="36"/>
      <c r="E40" s="6"/>
      <c r="F40" s="6"/>
      <c r="G40" s="6"/>
      <c r="H40" s="6"/>
    </row>
    <row r="41" spans="1:8" ht="15.75" x14ac:dyDescent="0.25">
      <c r="A41" s="1" t="s">
        <v>6</v>
      </c>
    </row>
    <row r="42" spans="1:8" ht="15.75" x14ac:dyDescent="0.25">
      <c r="A42" s="1" t="s">
        <v>69</v>
      </c>
    </row>
    <row r="44" spans="1:8" ht="20.25" x14ac:dyDescent="0.3">
      <c r="A44" s="75" t="s">
        <v>16</v>
      </c>
      <c r="B44" s="75"/>
    </row>
    <row r="46" spans="1:8" ht="20.25" x14ac:dyDescent="0.25">
      <c r="A46" s="72" t="s">
        <v>46</v>
      </c>
      <c r="B46" s="72"/>
      <c r="C46" s="72"/>
      <c r="D46" s="72"/>
    </row>
    <row r="47" spans="1:8" s="7" customFormat="1" ht="24" x14ac:dyDescent="0.25">
      <c r="A47" s="20" t="s">
        <v>7</v>
      </c>
      <c r="B47" s="46" t="s">
        <v>8</v>
      </c>
      <c r="C47" s="21" t="s">
        <v>9</v>
      </c>
      <c r="D47" s="37" t="s">
        <v>10</v>
      </c>
    </row>
    <row r="48" spans="1:8" ht="20.25" x14ac:dyDescent="0.3">
      <c r="A48" s="71" t="s">
        <v>13</v>
      </c>
      <c r="B48" s="71"/>
      <c r="C48" s="71"/>
      <c r="D48" s="71"/>
    </row>
    <row r="49" spans="1:4" s="54" customFormat="1" ht="38.25" x14ac:dyDescent="0.2">
      <c r="A49" s="58">
        <v>310</v>
      </c>
      <c r="B49" s="63" t="s">
        <v>34</v>
      </c>
      <c r="C49" s="57">
        <v>-336277</v>
      </c>
      <c r="D49" s="49" t="s">
        <v>47</v>
      </c>
    </row>
    <row r="50" spans="1:4" ht="15.75" x14ac:dyDescent="0.25">
      <c r="A50" s="15" t="s">
        <v>14</v>
      </c>
      <c r="B50" s="47" t="s">
        <v>29</v>
      </c>
      <c r="C50" s="16">
        <f>SUM(C49:C49)</f>
        <v>-336277</v>
      </c>
      <c r="D50" s="38"/>
    </row>
    <row r="52" spans="1:4" ht="20.25" x14ac:dyDescent="0.3">
      <c r="A52" s="71" t="s">
        <v>30</v>
      </c>
      <c r="B52" s="71"/>
      <c r="C52" s="71"/>
      <c r="D52" s="71"/>
    </row>
    <row r="53" spans="1:4" ht="25.5" x14ac:dyDescent="0.25">
      <c r="A53" s="53">
        <v>320</v>
      </c>
      <c r="B53" s="52" t="s">
        <v>35</v>
      </c>
      <c r="C53" s="51">
        <v>317508</v>
      </c>
      <c r="D53" s="49" t="s">
        <v>48</v>
      </c>
    </row>
    <row r="54" spans="1:4" ht="15.75" x14ac:dyDescent="0.25">
      <c r="A54" s="15" t="s">
        <v>14</v>
      </c>
      <c r="B54" s="47" t="s">
        <v>30</v>
      </c>
      <c r="C54" s="16">
        <f>C53</f>
        <v>317508</v>
      </c>
      <c r="D54" s="38"/>
    </row>
    <row r="55" spans="1:4" ht="15.75" x14ac:dyDescent="0.25">
      <c r="A55" s="65"/>
      <c r="B55" s="66"/>
      <c r="C55" s="67"/>
      <c r="D55" s="68"/>
    </row>
    <row r="56" spans="1:4" ht="24.75" customHeight="1" x14ac:dyDescent="0.3">
      <c r="A56" s="82" t="s">
        <v>23</v>
      </c>
      <c r="B56" s="82"/>
      <c r="C56" s="82"/>
      <c r="D56" s="83"/>
    </row>
    <row r="57" spans="1:4" ht="18" customHeight="1" x14ac:dyDescent="0.25">
      <c r="A57" s="64">
        <v>454</v>
      </c>
      <c r="B57" s="61" t="s">
        <v>65</v>
      </c>
      <c r="C57" s="30">
        <v>4000</v>
      </c>
      <c r="D57" s="49" t="s">
        <v>66</v>
      </c>
    </row>
    <row r="58" spans="1:4" ht="15.75" x14ac:dyDescent="0.25">
      <c r="A58" s="15" t="s">
        <v>14</v>
      </c>
      <c r="B58" s="47" t="s">
        <v>23</v>
      </c>
      <c r="C58" s="13">
        <f>SUM(C57)</f>
        <v>4000</v>
      </c>
      <c r="D58" s="61"/>
    </row>
    <row r="59" spans="1:4" ht="20.25" x14ac:dyDescent="0.3">
      <c r="A59" s="77" t="s">
        <v>15</v>
      </c>
      <c r="B59" s="77"/>
      <c r="C59" s="25">
        <f>C50+C54+C58</f>
        <v>-14769</v>
      </c>
      <c r="D59" s="39"/>
    </row>
    <row r="61" spans="1:4" ht="20.25" x14ac:dyDescent="0.3">
      <c r="A61" s="75" t="s">
        <v>17</v>
      </c>
      <c r="B61" s="75"/>
    </row>
    <row r="62" spans="1:4" ht="20.25" x14ac:dyDescent="0.3">
      <c r="A62" s="23"/>
      <c r="B62" s="48"/>
    </row>
    <row r="63" spans="1:4" ht="20.25" x14ac:dyDescent="0.25">
      <c r="A63" s="72" t="s">
        <v>46</v>
      </c>
      <c r="B63" s="72"/>
      <c r="C63" s="72"/>
      <c r="D63" s="72"/>
    </row>
    <row r="64" spans="1:4" ht="24" x14ac:dyDescent="0.25">
      <c r="A64" s="20" t="s">
        <v>7</v>
      </c>
      <c r="B64" s="46" t="s">
        <v>8</v>
      </c>
      <c r="C64" s="21" t="s">
        <v>9</v>
      </c>
      <c r="D64" s="37" t="s">
        <v>10</v>
      </c>
    </row>
    <row r="65" spans="1:4" ht="20.25" x14ac:dyDescent="0.3">
      <c r="A65" s="71" t="s">
        <v>18</v>
      </c>
      <c r="B65" s="71"/>
      <c r="C65" s="71"/>
      <c r="D65" s="71"/>
    </row>
    <row r="66" spans="1:4" ht="15.75" x14ac:dyDescent="0.25">
      <c r="A66" s="78" t="s">
        <v>25</v>
      </c>
      <c r="B66" s="79"/>
      <c r="C66" s="28"/>
      <c r="D66" s="40"/>
    </row>
    <row r="67" spans="1:4" x14ac:dyDescent="0.25">
      <c r="A67" s="19"/>
      <c r="B67" s="24" t="s">
        <v>40</v>
      </c>
      <c r="C67" s="18"/>
      <c r="D67" s="41"/>
    </row>
    <row r="68" spans="1:4" x14ac:dyDescent="0.25">
      <c r="A68" s="26">
        <v>620</v>
      </c>
      <c r="B68" s="61" t="s">
        <v>32</v>
      </c>
      <c r="C68" s="30">
        <v>272</v>
      </c>
      <c r="D68" s="80" t="s">
        <v>70</v>
      </c>
    </row>
    <row r="69" spans="1:4" ht="27.75" customHeight="1" x14ac:dyDescent="0.25">
      <c r="A69" s="26">
        <v>630</v>
      </c>
      <c r="B69" s="61" t="s">
        <v>26</v>
      </c>
      <c r="C69" s="30">
        <v>-179616</v>
      </c>
      <c r="D69" s="81"/>
    </row>
    <row r="70" spans="1:4" x14ac:dyDescent="0.25">
      <c r="A70" s="19"/>
      <c r="B70" s="24" t="s">
        <v>31</v>
      </c>
      <c r="C70" s="18"/>
      <c r="D70" s="41"/>
    </row>
    <row r="71" spans="1:4" x14ac:dyDescent="0.25">
      <c r="A71" s="26">
        <v>620</v>
      </c>
      <c r="B71" s="61" t="s">
        <v>32</v>
      </c>
      <c r="C71" s="30">
        <v>272</v>
      </c>
      <c r="D71" s="80" t="s">
        <v>70</v>
      </c>
    </row>
    <row r="72" spans="1:4" ht="24.75" customHeight="1" x14ac:dyDescent="0.25">
      <c r="A72" s="26">
        <v>630</v>
      </c>
      <c r="B72" s="61" t="s">
        <v>26</v>
      </c>
      <c r="C72" s="30">
        <v>-183337</v>
      </c>
      <c r="D72" s="81"/>
    </row>
    <row r="73" spans="1:4" x14ac:dyDescent="0.25">
      <c r="A73" s="19"/>
      <c r="B73" s="24" t="s">
        <v>39</v>
      </c>
      <c r="C73" s="18"/>
      <c r="D73" s="41"/>
    </row>
    <row r="74" spans="1:4" x14ac:dyDescent="0.25">
      <c r="A74" s="26">
        <v>610</v>
      </c>
      <c r="B74" s="50" t="s">
        <v>27</v>
      </c>
      <c r="C74" s="30">
        <v>700</v>
      </c>
      <c r="D74" s="80" t="s">
        <v>58</v>
      </c>
    </row>
    <row r="75" spans="1:4" x14ac:dyDescent="0.25">
      <c r="A75" s="31">
        <v>620</v>
      </c>
      <c r="B75" s="50" t="s">
        <v>32</v>
      </c>
      <c r="C75" s="30">
        <v>274</v>
      </c>
      <c r="D75" s="81"/>
    </row>
    <row r="76" spans="1:4" ht="15.75" x14ac:dyDescent="0.25">
      <c r="A76" s="78" t="s">
        <v>55</v>
      </c>
      <c r="B76" s="79"/>
      <c r="C76" s="28"/>
      <c r="D76" s="40"/>
    </row>
    <row r="77" spans="1:4" x14ac:dyDescent="0.25">
      <c r="A77" s="19"/>
      <c r="B77" s="24" t="s">
        <v>49</v>
      </c>
      <c r="C77" s="18"/>
      <c r="D77" s="41"/>
    </row>
    <row r="78" spans="1:4" x14ac:dyDescent="0.25">
      <c r="A78" s="26">
        <v>610</v>
      </c>
      <c r="B78" s="61" t="s">
        <v>27</v>
      </c>
      <c r="C78" s="30">
        <v>4200</v>
      </c>
      <c r="D78" s="49" t="s">
        <v>59</v>
      </c>
    </row>
    <row r="79" spans="1:4" ht="15.75" x14ac:dyDescent="0.25">
      <c r="A79" s="15" t="s">
        <v>14</v>
      </c>
      <c r="B79" s="47" t="s">
        <v>19</v>
      </c>
      <c r="C79" s="16">
        <f>SUM(C66:C78)</f>
        <v>-357235</v>
      </c>
      <c r="D79" s="38"/>
    </row>
    <row r="81" spans="1:4" ht="20.25" x14ac:dyDescent="0.3">
      <c r="A81" s="71" t="s">
        <v>20</v>
      </c>
      <c r="B81" s="71"/>
      <c r="C81" s="71"/>
      <c r="D81" s="71"/>
    </row>
    <row r="82" spans="1:4" ht="15.75" x14ac:dyDescent="0.25">
      <c r="A82" s="78" t="s">
        <v>56</v>
      </c>
      <c r="B82" s="79"/>
      <c r="C82" s="28"/>
      <c r="D82" s="40"/>
    </row>
    <row r="83" spans="1:4" s="55" customFormat="1" x14ac:dyDescent="0.25">
      <c r="A83" s="19"/>
      <c r="B83" s="24" t="s">
        <v>53</v>
      </c>
      <c r="C83" s="18"/>
      <c r="D83" s="56"/>
    </row>
    <row r="84" spans="1:4" s="55" customFormat="1" x14ac:dyDescent="0.25">
      <c r="A84" s="62">
        <v>710</v>
      </c>
      <c r="B84" s="61" t="s">
        <v>28</v>
      </c>
      <c r="C84" s="60">
        <v>3000</v>
      </c>
      <c r="D84" s="49" t="s">
        <v>60</v>
      </c>
    </row>
    <row r="85" spans="1:4" ht="15.75" x14ac:dyDescent="0.25">
      <c r="A85" s="78" t="s">
        <v>33</v>
      </c>
      <c r="B85" s="79"/>
      <c r="C85" s="28"/>
      <c r="D85" s="40"/>
    </row>
    <row r="86" spans="1:4" s="55" customFormat="1" x14ac:dyDescent="0.25">
      <c r="A86" s="19"/>
      <c r="B86" s="24" t="s">
        <v>41</v>
      </c>
      <c r="C86" s="18"/>
      <c r="D86" s="56"/>
    </row>
    <row r="87" spans="1:4" s="55" customFormat="1" x14ac:dyDescent="0.25">
      <c r="A87" s="62">
        <v>710</v>
      </c>
      <c r="B87" s="61" t="s">
        <v>28</v>
      </c>
      <c r="C87" s="60">
        <v>500</v>
      </c>
      <c r="D87" s="49" t="s">
        <v>61</v>
      </c>
    </row>
    <row r="88" spans="1:4" ht="15.75" x14ac:dyDescent="0.25">
      <c r="A88" s="78" t="s">
        <v>25</v>
      </c>
      <c r="B88" s="79"/>
      <c r="C88" s="28"/>
      <c r="D88" s="40"/>
    </row>
    <row r="89" spans="1:4" x14ac:dyDescent="0.25">
      <c r="A89" s="19"/>
      <c r="B89" s="24" t="s">
        <v>40</v>
      </c>
      <c r="C89" s="18"/>
      <c r="D89" s="41"/>
    </row>
    <row r="90" spans="1:4" ht="25.5" x14ac:dyDescent="0.25">
      <c r="A90" s="62">
        <v>710</v>
      </c>
      <c r="B90" s="61" t="s">
        <v>28</v>
      </c>
      <c r="C90" s="30">
        <v>163383</v>
      </c>
      <c r="D90" s="49" t="s">
        <v>51</v>
      </c>
    </row>
    <row r="91" spans="1:4" x14ac:dyDescent="0.25">
      <c r="A91" s="19"/>
      <c r="B91" s="24" t="s">
        <v>31</v>
      </c>
      <c r="C91" s="18"/>
      <c r="D91" s="41"/>
    </row>
    <row r="92" spans="1:4" ht="25.5" x14ac:dyDescent="0.25">
      <c r="A92" s="62">
        <v>710</v>
      </c>
      <c r="B92" s="61" t="s">
        <v>28</v>
      </c>
      <c r="C92" s="30">
        <v>171233</v>
      </c>
      <c r="D92" s="49" t="s">
        <v>52</v>
      </c>
    </row>
    <row r="93" spans="1:4" x14ac:dyDescent="0.25">
      <c r="A93" s="19"/>
      <c r="B93" s="24" t="s">
        <v>54</v>
      </c>
      <c r="C93" s="18"/>
      <c r="D93" s="41"/>
    </row>
    <row r="94" spans="1:4" x14ac:dyDescent="0.25">
      <c r="A94" s="62">
        <v>710</v>
      </c>
      <c r="B94" s="61" t="s">
        <v>28</v>
      </c>
      <c r="C94" s="30">
        <v>350</v>
      </c>
      <c r="D94" s="59" t="s">
        <v>50</v>
      </c>
    </row>
    <row r="95" spans="1:4" ht="15.75" x14ac:dyDescent="0.25">
      <c r="A95" s="78" t="s">
        <v>62</v>
      </c>
      <c r="B95" s="79"/>
      <c r="C95" s="28"/>
      <c r="D95" s="40"/>
    </row>
    <row r="96" spans="1:4" x14ac:dyDescent="0.25">
      <c r="A96" s="19"/>
      <c r="B96" s="24" t="s">
        <v>63</v>
      </c>
      <c r="C96" s="18"/>
      <c r="D96" s="41"/>
    </row>
    <row r="97" spans="1:4" ht="20.25" customHeight="1" x14ac:dyDescent="0.25">
      <c r="A97" s="62">
        <v>710</v>
      </c>
      <c r="B97" s="61" t="s">
        <v>28</v>
      </c>
      <c r="C97" s="30">
        <v>4000</v>
      </c>
      <c r="D97" s="49" t="s">
        <v>64</v>
      </c>
    </row>
    <row r="98" spans="1:4" ht="15.75" x14ac:dyDescent="0.25">
      <c r="A98" s="15" t="s">
        <v>14</v>
      </c>
      <c r="B98" s="47" t="s">
        <v>21</v>
      </c>
      <c r="C98" s="16">
        <f>SUM(C83:C97)</f>
        <v>342466</v>
      </c>
      <c r="D98" s="38"/>
    </row>
    <row r="99" spans="1:4" x14ac:dyDescent="0.25">
      <c r="A99" s="27"/>
      <c r="B99" s="33"/>
      <c r="C99" s="32"/>
      <c r="D99" s="42"/>
    </row>
    <row r="100" spans="1:4" ht="20.25" x14ac:dyDescent="0.3">
      <c r="A100" s="77" t="s">
        <v>22</v>
      </c>
      <c r="B100" s="77"/>
      <c r="C100" s="17">
        <f>C98+C79</f>
        <v>-14769</v>
      </c>
      <c r="D100" s="39"/>
    </row>
    <row r="101" spans="1:4" x14ac:dyDescent="0.25">
      <c r="C101" s="13">
        <f>+C59-C100</f>
        <v>0</v>
      </c>
    </row>
    <row r="102" spans="1:4" ht="15.75" x14ac:dyDescent="0.25">
      <c r="A102" s="76" t="s">
        <v>67</v>
      </c>
      <c r="B102" s="76"/>
      <c r="C102" s="76"/>
      <c r="D102" s="76"/>
    </row>
    <row r="103" spans="1:4" x14ac:dyDescent="0.25">
      <c r="A103" s="22"/>
    </row>
  </sheetData>
  <mergeCells count="25">
    <mergeCell ref="A52:D52"/>
    <mergeCell ref="A61:B61"/>
    <mergeCell ref="A63:D63"/>
    <mergeCell ref="A65:D65"/>
    <mergeCell ref="A59:B59"/>
    <mergeCell ref="A56:D56"/>
    <mergeCell ref="A102:D102"/>
    <mergeCell ref="A100:B100"/>
    <mergeCell ref="A81:D81"/>
    <mergeCell ref="A88:B88"/>
    <mergeCell ref="A66:B66"/>
    <mergeCell ref="A76:B76"/>
    <mergeCell ref="A82:B82"/>
    <mergeCell ref="D74:D75"/>
    <mergeCell ref="A85:B85"/>
    <mergeCell ref="A95:B95"/>
    <mergeCell ref="D68:D69"/>
    <mergeCell ref="D71:D72"/>
    <mergeCell ref="A1:D1"/>
    <mergeCell ref="A2:D2"/>
    <mergeCell ref="A48:D48"/>
    <mergeCell ref="A46:D46"/>
    <mergeCell ref="A33:D37"/>
    <mergeCell ref="A10:D11"/>
    <mergeCell ref="A44:B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KOVÁČIKOVÁ Veronika</cp:lastModifiedBy>
  <cp:lastPrinted>2022-03-31T12:11:42Z</cp:lastPrinted>
  <dcterms:created xsi:type="dcterms:W3CDTF">2016-07-12T12:14:49Z</dcterms:created>
  <dcterms:modified xsi:type="dcterms:W3CDTF">2022-03-31T12:12:06Z</dcterms:modified>
</cp:coreProperties>
</file>