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o99695\Desktop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3" i="1" l="1"/>
  <c r="C142" i="1" l="1"/>
  <c r="C62" i="1"/>
  <c r="C155" i="1" l="1"/>
  <c r="C64" i="1"/>
</calcChain>
</file>

<file path=xl/sharedStrings.xml><?xml version="1.0" encoding="utf-8"?>
<sst xmlns="http://schemas.openxmlformats.org/spreadsheetml/2006/main" count="175" uniqueCount="133">
  <si>
    <t>Mestské zastupiteľstvo</t>
  </si>
  <si>
    <t>Mesta Spišská Belá</t>
  </si>
  <si>
    <t>Predkladá:</t>
  </si>
  <si>
    <t>JUDr. Štefan Bieľak</t>
  </si>
  <si>
    <t>primátor mesta</t>
  </si>
  <si>
    <t>Spracovala:</t>
  </si>
  <si>
    <t>Ing. Veronika Kováčiková</t>
  </si>
  <si>
    <t>vedúca ekonomického odboru MsÚ</t>
  </si>
  <si>
    <t>V súlade s 11 ods. 4 písm. b) zákona č. 369/1990 Zb. o obecnom zriadení v znení neskorších predpisov a na základe § 14 ods. 2 zákona č. 583/2004 Z.z. o rozpočtových pravidlách územnej samosprávy v znení neskorších predpisov, predkladám mestskému zastupiteľstvu návrh na rozpočtové opatrenie.</t>
  </si>
  <si>
    <t>Zvýšenie príjmov na kategóriách rozpočtu podľa rozpisu</t>
  </si>
  <si>
    <t>Zvýšenie výdavkov na kategóriách programového rozpočtu podľa rozpisu</t>
  </si>
  <si>
    <t>BEŽNÉ PRÍJMY</t>
  </si>
  <si>
    <t>rozpočtová kategória</t>
  </si>
  <si>
    <t>text</t>
  </si>
  <si>
    <t>návrh na úpravu rozpočtu v eur</t>
  </si>
  <si>
    <t xml:space="preserve">dôvod na úpravu rozpočtu </t>
  </si>
  <si>
    <t>Mesto Spišská Belá</t>
  </si>
  <si>
    <t>Petzvalova 18, 059 01 Spišská Belá</t>
  </si>
  <si>
    <t xml:space="preserve">BEŽNÉ PRÍJMY </t>
  </si>
  <si>
    <t xml:space="preserve">Tuzemské bežné granty a transfery </t>
  </si>
  <si>
    <t>SPOLU</t>
  </si>
  <si>
    <t>PRÍJMY SPOLU</t>
  </si>
  <si>
    <t xml:space="preserve">I. Rozpočet príjmov </t>
  </si>
  <si>
    <t xml:space="preserve">II. Programový rozpočet výdavkov </t>
  </si>
  <si>
    <t xml:space="preserve">BEŽNÉ VÝDAVKY </t>
  </si>
  <si>
    <t>BEŽNÉ VÝDAVKY</t>
  </si>
  <si>
    <t xml:space="preserve">KAPITÁLOVÉ VÝDAVKY </t>
  </si>
  <si>
    <t>KAPITÁLOVÉ VÝDAVKY</t>
  </si>
  <si>
    <t>VÝDAVKY SPOLU</t>
  </si>
  <si>
    <t>4. SLUŽBY OBČANOM</t>
  </si>
  <si>
    <t>Tovary a služby</t>
  </si>
  <si>
    <t>Bežné transfery</t>
  </si>
  <si>
    <t>7. POZEMNÉ KOMUNIKÁCIE</t>
  </si>
  <si>
    <t>7.1 Údržba a výstavba</t>
  </si>
  <si>
    <t>8. VZDELÁVANIE</t>
  </si>
  <si>
    <t>Bežné výdavky</t>
  </si>
  <si>
    <t xml:space="preserve">8.2.1 Základná škola J.M.Petzvala </t>
  </si>
  <si>
    <t>14. ADMINISTRATÍVA</t>
  </si>
  <si>
    <t>14.1 Podporná činnosť - správa mesta</t>
  </si>
  <si>
    <t>Obstarávanie kapitálových aktív</t>
  </si>
  <si>
    <t>Bežné príjmy školské organizácie</t>
  </si>
  <si>
    <t xml:space="preserve">Poistné a príspevok do poisťovní </t>
  </si>
  <si>
    <t>Mzdy, platy, služobné príjmy a ostatné osobné vyrovnania</t>
  </si>
  <si>
    <t xml:space="preserve">8.1 Materské školy </t>
  </si>
  <si>
    <t>11. PROSTREDIE PRE ŽIVOT</t>
  </si>
  <si>
    <t>1. PLÁNOVANIE, MANAŽMENT A KONTROLA</t>
  </si>
  <si>
    <t xml:space="preserve">13. SOCIÁLNE SLUŽBY </t>
  </si>
  <si>
    <t>4.18 Cesta na trh práce</t>
  </si>
  <si>
    <t>3. INTERNÉ SLUŽBY</t>
  </si>
  <si>
    <t>8.3.1 CVČ</t>
  </si>
  <si>
    <t>3.1 Zasadnutie orgánov samosprávy mesta</t>
  </si>
  <si>
    <t>5 BEZPEČNOSŤ, PRÁVO A PORIADOK</t>
  </si>
  <si>
    <t>8.4.1 ŠJ Mierová</t>
  </si>
  <si>
    <t>8.2.2 Základná škola M.R.Štefánika</t>
  </si>
  <si>
    <t>Uznesenie č.:     /2017</t>
  </si>
  <si>
    <t xml:space="preserve">Zmena rozpočtu Mesta Spišská Belá na rok 2017
rozpočtovým opatrením č. 7/2017
</t>
  </si>
  <si>
    <t>Rozpočtové opatrenie č. 7</t>
  </si>
  <si>
    <t>vrátky zo zdravotných poisťovní</t>
  </si>
  <si>
    <t>1.4 Audit</t>
  </si>
  <si>
    <t>2. PROPAGÁCIA A MARKETING</t>
  </si>
  <si>
    <t>2.1 Propagácia a prezentácia mesta</t>
  </si>
  <si>
    <t>3.4 Mestský informačný systém</t>
  </si>
  <si>
    <t>4.4 Verejné toalety</t>
  </si>
  <si>
    <t>vrátka odvodov</t>
  </si>
  <si>
    <t>4.5 Cintorínske služby</t>
  </si>
  <si>
    <t>4.14 UoZ §50j</t>
  </si>
  <si>
    <t>5.4 Ochrana pred požiarmi</t>
  </si>
  <si>
    <t>vlastné príjmy, dotácia predškoláci</t>
  </si>
  <si>
    <t>9.1 Dotácia na šport</t>
  </si>
  <si>
    <t>9.3 Hokejový štadión</t>
  </si>
  <si>
    <t>9.4 Športové ihriská</t>
  </si>
  <si>
    <t>10. KULTÚRA</t>
  </si>
  <si>
    <t>10.1 Podpora kultúrnych podujatí</t>
  </si>
  <si>
    <t>11.4 Verejná zeleň</t>
  </si>
  <si>
    <t>vlastné príjmy ŠJ MŠ   80 Eur</t>
  </si>
  <si>
    <t>vlastné príjmy MŠ 1 796 Eur</t>
  </si>
  <si>
    <t>vlastné príjmy ZŠ M.R.Štefánika  1 009 Eur</t>
  </si>
  <si>
    <t>vlastné príjmy ŠKD M.R.Štefánika 100 Eur</t>
  </si>
  <si>
    <t>vlastné príjmy ZŠ J.M.Petzvala  177 Eur</t>
  </si>
  <si>
    <t>vlastné príjmy ŠKD J.M.Petzvala  410 Eur</t>
  </si>
  <si>
    <t>zvýšenie FP na asistentov v ZŠ o 282 Eur</t>
  </si>
  <si>
    <t>1.2Výkon funkcie primátora mesta</t>
  </si>
  <si>
    <t>úspora na bankových poplatkoch</t>
  </si>
  <si>
    <t>údržba výpočtovej techniky</t>
  </si>
  <si>
    <t>PHM na vozidlá PO</t>
  </si>
  <si>
    <t>9.5 Viacúčelové ihrisko Tatranská</t>
  </si>
  <si>
    <t>13.4 ZOS</t>
  </si>
  <si>
    <t>úspora na TP</t>
  </si>
  <si>
    <t>8.3.2 ŠK J.M.Petzvala</t>
  </si>
  <si>
    <t>8.3.3 ŠK M.R.Štefánika</t>
  </si>
  <si>
    <t>navýšenie normatívnych prostriedkov, vzdelávacie poukazy, asistent</t>
  </si>
  <si>
    <t>Dňa: 16. 11. 2017</t>
  </si>
  <si>
    <t>Spišská Belá 10. 11. 2017</t>
  </si>
  <si>
    <t>Návrh na zmenu rozpočtu rozpočtovým opatrením č. 7</t>
  </si>
  <si>
    <t>zvýšenie FP na predškolákov v MŠ o 86 Eur</t>
  </si>
  <si>
    <t>príjmy zo vzdelávacích poukazov - 8 173 Eur pre ZŠ a CVČ</t>
  </si>
  <si>
    <t>projekty Úradu práce - navýšenie FP na mzdy a vrátky odvodov zo ZP</t>
  </si>
  <si>
    <t>finančná analýza - nový projekt cyklochodník Cesta okolo Tatier - 3. etapa (Spišská Belá - Slovenská Ves) - Interreg V-A</t>
  </si>
  <si>
    <t>učebné pomôcky - nákup</t>
  </si>
  <si>
    <t>nákup potravín do školskej jedálne</t>
  </si>
  <si>
    <t xml:space="preserve">navýšenie dotácie pre šport - pre hokejbalový klub MŠK Spišská Belá </t>
  </si>
  <si>
    <t>úspora na údržbe ihriska</t>
  </si>
  <si>
    <t>navýšenie na dohody a odvody na údržbe zelene</t>
  </si>
  <si>
    <t>8.  VZDELÁVANIE</t>
  </si>
  <si>
    <t>Prístavba telocvične ZŠ M.R.Štefánika - úspora z poskytných prostriedkov z rozpočtu mesta do rozpočtu ZŠ</t>
  </si>
  <si>
    <t xml:space="preserve">všeobecný materiál (z toho 4 000 EUR  na opravu a doplenie vianočnej výzdoby v meste ) a vyššie výdavky na všeobecné služby </t>
  </si>
  <si>
    <t xml:space="preserve">navýšenie výdavkov na reprezentačné účely - návštevy z partnerských miest  </t>
  </si>
  <si>
    <t xml:space="preserve">zvýšenie výdavkov na odmeny pre poslancov za zasadnutia a odvody do poisťovní z týchto odmien </t>
  </si>
  <si>
    <t>dom smútku - drobná údržba, náklady na spotrebu elektrickej energie</t>
  </si>
  <si>
    <t xml:space="preserve">zvýšenie normatívnych prostriedkov ZŠ Petzvala o 16 883  Eur na r. 2017 z dôvodu zvýšenia počtu žiakov </t>
  </si>
  <si>
    <t xml:space="preserve">zvýšenie normatívnych prostriedkov ZŠ Štefánika o 29 610  Eur na r. 2017 z dôvodu zvýšenia počtu žiakov </t>
  </si>
  <si>
    <t>dotácia MF SR (zo štátneho rozpočtu) na výmeny okien na budove MsÚ - 8000€</t>
  </si>
  <si>
    <t xml:space="preserve">propagačné materiály na rôzne promo účely mesta - pre rôzne spoločenské účely, rôzne súťaže a podujatia  </t>
  </si>
  <si>
    <t>1.1  Plánovanie</t>
  </si>
  <si>
    <t>5.4 Cintorínske služby</t>
  </si>
  <si>
    <t>výmena okien na budove úradu (9 252 EUR), vyššie náklady na poštovné, údržba áut a PHM</t>
  </si>
  <si>
    <t>5. BEZPEČNOSŤ, PRÁVO A PORIADOK</t>
  </si>
  <si>
    <t xml:space="preserve">Presun financií z akcie Rekonštrukcia chodníka na Kúpeľnej ulici  25 000 EUR, na rekonštrukciu chodníka na Novej ulici 3 000 EUR, chodníka na Krátkej ulici 10 000 EUR, chodníka na Hviezdoslavovej ulici (od č. 58- po č.63) 3 000 EUR a na Družstevnej ul. parkovisko za panelákmi 9 000 EUR s navýšením výdavkov o 1000 EUR </t>
  </si>
  <si>
    <t>Rozpočet Mesta Spišská Belá na rok 2017 je po navrhovaných úpravách vyrovnaný vo výške 8 275 592 Eur.</t>
  </si>
  <si>
    <t>v celkovej sume   92 859 Eur.</t>
  </si>
  <si>
    <t>v celkovej  sume  92 859 Eur.</t>
  </si>
  <si>
    <t>daň z pozemkov, daň zo stavieb</t>
  </si>
  <si>
    <t>Daň za tovary a služby</t>
  </si>
  <si>
    <t xml:space="preserve">Daň z majetku </t>
  </si>
  <si>
    <t>Daň z príjmov</t>
  </si>
  <si>
    <t>poplatky za TKO</t>
  </si>
  <si>
    <t>navýšenie na rekonštrukciu cintorínskeho múru (urnový háj)</t>
  </si>
  <si>
    <t>9. ŠPORT</t>
  </si>
  <si>
    <t>vyšší príjem dane z príjmov</t>
  </si>
  <si>
    <t>navýšenie na geologický prieskum v lokalite Belianske kúpele 2000 Eur, PD na zmenu systému vykurovania v ZŠ M.R.Štefánika 4 000 Eur - realizačný projekt</t>
  </si>
  <si>
    <t>výdavky na vzdelávacie poukazy 806 Eur, poistka žiakov 32 Eur</t>
  </si>
  <si>
    <t>Iné nedaňové príjmy</t>
  </si>
  <si>
    <t>navýšenie na všeobecný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</si>
</sst>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E_U_R_-;\-* #,##0.00\ _E_U_R_-;_-* &quot;-&quot;??\ _E_U_R_-;_-@_-"/>
    <numFmt numFmtId="164" formatCode="_-* #,##0\ _E_U_R_-;\-* #,##0\ _E_U_R_-;_-* &quot;-&quot;??\ _E_U_R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3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rgb="FF000000"/>
      <name val="Times New Roman"/>
      <family val="1"/>
      <charset val="238"/>
    </font>
    <font>
      <b/>
      <sz val="16"/>
      <color rgb="FFFF00FF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5FEBEB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/>
  </cellStyleXfs>
  <cellXfs count="11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/>
    <xf numFmtId="0" fontId="0" fillId="0" borderId="0" xfId="0" applyBorder="1" applyAlignment="1"/>
    <xf numFmtId="164" fontId="0" fillId="0" borderId="0" xfId="1" applyNumberFormat="1" applyFont="1" applyBorder="1"/>
    <xf numFmtId="164" fontId="0" fillId="0" borderId="0" xfId="1" applyNumberFormat="1" applyFont="1"/>
    <xf numFmtId="164" fontId="3" fillId="0" borderId="0" xfId="1" applyNumberFormat="1" applyFont="1" applyAlignment="1">
      <alignment vertical="center"/>
    </xf>
    <xf numFmtId="0" fontId="9" fillId="0" borderId="0" xfId="0" applyFont="1"/>
    <xf numFmtId="0" fontId="8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applyFont="1" applyBorder="1" applyAlignment="1">
      <alignment vertical="center"/>
    </xf>
    <xf numFmtId="164" fontId="8" fillId="0" borderId="2" xfId="1" applyNumberFormat="1" applyFont="1" applyBorder="1" applyAlignment="1">
      <alignment vertical="center"/>
    </xf>
    <xf numFmtId="164" fontId="7" fillId="4" borderId="0" xfId="1" applyNumberFormat="1" applyFont="1" applyFill="1"/>
    <xf numFmtId="164" fontId="7" fillId="4" borderId="0" xfId="1" applyNumberFormat="1" applyFont="1" applyFill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vertical="center"/>
    </xf>
    <xf numFmtId="164" fontId="14" fillId="6" borderId="2" xfId="1" applyNumberFormat="1" applyFont="1" applyFill="1" applyBorder="1" applyAlignment="1">
      <alignment vertical="center"/>
    </xf>
    <xf numFmtId="0" fontId="8" fillId="6" borderId="2" xfId="0" applyFont="1" applyFill="1" applyBorder="1" applyAlignment="1">
      <alignment horizontal="center" vertical="center"/>
    </xf>
    <xf numFmtId="164" fontId="8" fillId="6" borderId="2" xfId="1" applyNumberFormat="1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14" fontId="14" fillId="6" borderId="2" xfId="0" applyNumberFormat="1" applyFont="1" applyFill="1" applyBorder="1" applyAlignment="1">
      <alignment vertical="center"/>
    </xf>
    <xf numFmtId="16" fontId="14" fillId="6" borderId="2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18" fillId="0" borderId="0" xfId="1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19" fillId="0" borderId="0" xfId="0" applyFont="1"/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164" fontId="8" fillId="0" borderId="2" xfId="1" applyNumberFormat="1" applyFont="1" applyBorder="1"/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8" fillId="0" borderId="2" xfId="2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1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1" fillId="3" borderId="2" xfId="0" applyFont="1" applyFill="1" applyBorder="1" applyAlignment="1"/>
    <xf numFmtId="0" fontId="16" fillId="4" borderId="0" xfId="0" applyFont="1" applyFill="1" applyAlignment="1"/>
    <xf numFmtId="0" fontId="14" fillId="6" borderId="2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  <xf numFmtId="0" fontId="0" fillId="4" borderId="0" xfId="0" applyFill="1" applyAlignment="1"/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7" borderId="2" xfId="0" applyFont="1" applyFill="1" applyBorder="1" applyAlignment="1">
      <alignment horizontal="center" vertical="center"/>
    </xf>
    <xf numFmtId="164" fontId="8" fillId="7" borderId="2" xfId="1" applyNumberFormat="1" applyFont="1" applyFill="1" applyBorder="1" applyAlignment="1">
      <alignment vertical="center"/>
    </xf>
    <xf numFmtId="0" fontId="8" fillId="0" borderId="5" xfId="2" applyFont="1" applyFill="1" applyBorder="1" applyAlignment="1">
      <alignment horizontal="left" wrapText="1"/>
    </xf>
    <xf numFmtId="164" fontId="8" fillId="0" borderId="7" xfId="1" applyNumberFormat="1" applyFont="1" applyBorder="1" applyAlignment="1">
      <alignment horizontal="center" vertical="center"/>
    </xf>
    <xf numFmtId="164" fontId="0" fillId="0" borderId="0" xfId="0" applyNumberFormat="1"/>
    <xf numFmtId="0" fontId="10" fillId="0" borderId="2" xfId="0" applyFont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wrapText="1"/>
    </xf>
    <xf numFmtId="0" fontId="10" fillId="0" borderId="3" xfId="0" applyFont="1" applyBorder="1" applyAlignment="1">
      <alignment vertical="center"/>
    </xf>
    <xf numFmtId="0" fontId="21" fillId="0" borderId="2" xfId="2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/>
    <xf numFmtId="0" fontId="10" fillId="0" borderId="2" xfId="0" applyFont="1" applyBorder="1" applyAlignment="1">
      <alignment vertical="center" wrapText="1"/>
    </xf>
    <xf numFmtId="0" fontId="8" fillId="0" borderId="5" xfId="2" applyFont="1" applyFill="1" applyBorder="1" applyAlignment="1">
      <alignment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64" fontId="8" fillId="0" borderId="3" xfId="1" applyNumberFormat="1" applyFont="1" applyBorder="1" applyAlignment="1">
      <alignment vertical="center"/>
    </xf>
    <xf numFmtId="164" fontId="8" fillId="0" borderId="4" xfId="1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64" fontId="8" fillId="0" borderId="3" xfId="1" applyNumberFormat="1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/>
    </xf>
    <xf numFmtId="164" fontId="8" fillId="0" borderId="5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 wrapText="1"/>
    </xf>
  </cellXfs>
  <cellStyles count="3">
    <cellStyle name="Čiarka" xfId="1" builtinId="3"/>
    <cellStyle name="Excel Built-in Normal" xfId="2"/>
    <cellStyle name="Normálne" xfId="0" builtinId="0"/>
  </cellStyles>
  <dxfs count="0"/>
  <tableStyles count="0" defaultTableStyle="TableStyleMedium2" defaultPivotStyle="PivotStyleLight16"/>
  <colors>
    <mruColors>
      <color rgb="FF5FEBEB"/>
      <color rgb="FFEBFFFF"/>
      <color rgb="FFCDFFFF"/>
      <color rgb="FFFF00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0</xdr:row>
      <xdr:rowOff>38100</xdr:rowOff>
    </xdr:from>
    <xdr:to>
      <xdr:col>1</xdr:col>
      <xdr:colOff>571500</xdr:colOff>
      <xdr:row>1</xdr:row>
      <xdr:rowOff>208471</xdr:rowOff>
    </xdr:to>
    <xdr:pic>
      <xdr:nvPicPr>
        <xdr:cNvPr id="3" name="Obrázok 1" descr="spiska-bela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38100"/>
          <a:ext cx="933451" cy="970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abSelected="1" topLeftCell="A136" zoomScaleNormal="100" workbookViewId="0">
      <selection activeCell="H131" sqref="H131"/>
    </sheetView>
  </sheetViews>
  <sheetFormatPr defaultRowHeight="15" x14ac:dyDescent="0.25"/>
  <cols>
    <col min="1" max="1" width="10.28515625" customWidth="1"/>
    <col min="2" max="2" width="46.85546875" customWidth="1"/>
    <col min="3" max="3" width="21.85546875" style="13" customWidth="1"/>
    <col min="4" max="4" width="55.42578125" style="10" customWidth="1"/>
  </cols>
  <sheetData>
    <row r="1" spans="1:8" ht="63" customHeight="1" x14ac:dyDescent="0.6">
      <c r="A1" s="91" t="s">
        <v>16</v>
      </c>
      <c r="B1" s="91"/>
      <c r="C1" s="91"/>
      <c r="D1" s="91"/>
      <c r="E1" s="10"/>
      <c r="F1" s="10"/>
      <c r="G1" s="10"/>
      <c r="H1" s="10"/>
    </row>
    <row r="2" spans="1:8" ht="18.75" x14ac:dyDescent="0.25">
      <c r="A2" s="92" t="s">
        <v>17</v>
      </c>
      <c r="B2" s="92"/>
      <c r="C2" s="92"/>
      <c r="D2" s="92"/>
      <c r="E2" s="11"/>
      <c r="F2" s="11"/>
      <c r="G2" s="11"/>
      <c r="H2" s="11"/>
    </row>
    <row r="3" spans="1:8" ht="15.75" x14ac:dyDescent="0.25">
      <c r="A3" s="4"/>
      <c r="B3" s="5"/>
      <c r="C3" s="12"/>
      <c r="D3" s="11"/>
      <c r="E3" s="5"/>
      <c r="F3" s="5"/>
      <c r="G3" s="5"/>
      <c r="H3" s="5"/>
    </row>
    <row r="4" spans="1:8" ht="15.75" x14ac:dyDescent="0.25">
      <c r="A4" s="4" t="s">
        <v>0</v>
      </c>
      <c r="B4" s="5"/>
      <c r="C4" s="12"/>
      <c r="D4" s="11"/>
      <c r="E4" s="5"/>
      <c r="F4" s="5"/>
      <c r="G4" s="5"/>
      <c r="H4" s="5"/>
    </row>
    <row r="5" spans="1:8" ht="15.75" x14ac:dyDescent="0.25">
      <c r="A5" s="1" t="s">
        <v>1</v>
      </c>
    </row>
    <row r="6" spans="1:8" ht="15.75" x14ac:dyDescent="0.25">
      <c r="A6" s="1" t="s">
        <v>91</v>
      </c>
    </row>
    <row r="7" spans="1:8" ht="15.75" x14ac:dyDescent="0.25">
      <c r="A7" s="1" t="s">
        <v>54</v>
      </c>
    </row>
    <row r="8" spans="1:8" ht="15.75" x14ac:dyDescent="0.25">
      <c r="A8" s="2"/>
    </row>
    <row r="9" spans="1:8" ht="15.75" x14ac:dyDescent="0.25">
      <c r="A9" s="2"/>
    </row>
    <row r="10" spans="1:8" ht="22.5" customHeight="1" x14ac:dyDescent="0.25">
      <c r="A10" s="94" t="s">
        <v>55</v>
      </c>
      <c r="B10" s="94"/>
      <c r="C10" s="94"/>
      <c r="D10" s="94"/>
      <c r="E10" s="9"/>
      <c r="F10" s="9"/>
      <c r="G10" s="9"/>
      <c r="H10" s="9"/>
    </row>
    <row r="11" spans="1:8" ht="48" customHeight="1" x14ac:dyDescent="0.25">
      <c r="A11" s="94"/>
      <c r="B11" s="94"/>
      <c r="C11" s="94"/>
      <c r="D11" s="94"/>
      <c r="E11" s="9"/>
      <c r="F11" s="9"/>
      <c r="G11" s="9"/>
      <c r="H11" s="9"/>
    </row>
    <row r="12" spans="1:8" ht="15.75" x14ac:dyDescent="0.25">
      <c r="A12" s="3"/>
    </row>
    <row r="13" spans="1:8" ht="15.75" x14ac:dyDescent="0.25">
      <c r="A13" s="1" t="s">
        <v>2</v>
      </c>
    </row>
    <row r="14" spans="1:8" ht="15.75" x14ac:dyDescent="0.25">
      <c r="A14" s="1" t="s">
        <v>3</v>
      </c>
    </row>
    <row r="15" spans="1:8" ht="15.75" x14ac:dyDescent="0.25">
      <c r="A15" s="1" t="s">
        <v>4</v>
      </c>
    </row>
    <row r="16" spans="1:8" ht="15.75" x14ac:dyDescent="0.25">
      <c r="A16" s="1"/>
    </row>
    <row r="17" spans="1:8" ht="15.75" x14ac:dyDescent="0.25">
      <c r="A17" s="1" t="s">
        <v>5</v>
      </c>
    </row>
    <row r="18" spans="1:8" ht="15.75" x14ac:dyDescent="0.25">
      <c r="A18" s="1" t="s">
        <v>6</v>
      </c>
    </row>
    <row r="19" spans="1:8" ht="15.75" x14ac:dyDescent="0.25">
      <c r="A19" s="1" t="s">
        <v>7</v>
      </c>
    </row>
    <row r="20" spans="1:8" ht="15.75" x14ac:dyDescent="0.25">
      <c r="A20" s="1"/>
    </row>
    <row r="21" spans="1:8" ht="15.75" x14ac:dyDescent="0.25">
      <c r="A21" s="1" t="s">
        <v>92</v>
      </c>
    </row>
    <row r="27" spans="1:8" ht="15.75" customHeight="1" x14ac:dyDescent="0.25">
      <c r="A27" s="6" t="s">
        <v>93</v>
      </c>
      <c r="B27" s="6"/>
      <c r="C27" s="14"/>
      <c r="D27" s="6"/>
      <c r="E27" s="6"/>
      <c r="F27" s="6"/>
      <c r="G27" s="6"/>
      <c r="H27" s="6"/>
    </row>
    <row r="28" spans="1:8" ht="15.75" customHeight="1" x14ac:dyDescent="0.25">
      <c r="A28" s="6"/>
      <c r="B28" s="6"/>
      <c r="C28" s="14"/>
      <c r="D28" s="6"/>
      <c r="E28" s="6"/>
      <c r="F28" s="6"/>
      <c r="G28" s="6"/>
      <c r="H28" s="6"/>
    </row>
    <row r="29" spans="1:8" ht="15.75" customHeight="1" x14ac:dyDescent="0.25">
      <c r="A29" s="93" t="s">
        <v>8</v>
      </c>
      <c r="B29" s="93"/>
      <c r="C29" s="93"/>
      <c r="D29" s="93"/>
      <c r="E29" s="8"/>
      <c r="F29" s="8"/>
      <c r="G29" s="8"/>
      <c r="H29" s="8"/>
    </row>
    <row r="30" spans="1:8" ht="15.75" customHeight="1" x14ac:dyDescent="0.25">
      <c r="A30" s="93"/>
      <c r="B30" s="93"/>
      <c r="C30" s="93"/>
      <c r="D30" s="93"/>
      <c r="E30" s="8"/>
      <c r="F30" s="8"/>
      <c r="G30" s="8"/>
      <c r="H30" s="8"/>
    </row>
    <row r="31" spans="1:8" ht="15.75" customHeight="1" x14ac:dyDescent="0.25">
      <c r="A31" s="93"/>
      <c r="B31" s="93"/>
      <c r="C31" s="93"/>
      <c r="D31" s="93"/>
      <c r="E31" s="8"/>
      <c r="F31" s="8"/>
      <c r="G31" s="8"/>
      <c r="H31" s="8"/>
    </row>
    <row r="32" spans="1:8" ht="15.75" customHeight="1" x14ac:dyDescent="0.25">
      <c r="A32" s="93"/>
      <c r="B32" s="93"/>
      <c r="C32" s="93"/>
      <c r="D32" s="93"/>
      <c r="E32" s="8"/>
      <c r="F32" s="8"/>
      <c r="G32" s="8"/>
      <c r="H32" s="8"/>
    </row>
    <row r="33" spans="1:8" ht="15.75" customHeight="1" x14ac:dyDescent="0.25">
      <c r="A33" s="93"/>
      <c r="B33" s="93"/>
      <c r="C33" s="93"/>
      <c r="D33" s="93"/>
      <c r="E33" s="6"/>
      <c r="F33" s="6"/>
      <c r="G33" s="6"/>
      <c r="H33" s="6"/>
    </row>
    <row r="34" spans="1:8" ht="15.75" customHeight="1" x14ac:dyDescent="0.25">
      <c r="A34" s="1" t="s">
        <v>9</v>
      </c>
      <c r="B34" s="6"/>
      <c r="C34" s="14"/>
      <c r="D34" s="6"/>
      <c r="E34" s="6"/>
      <c r="F34" s="6"/>
      <c r="G34" s="6"/>
      <c r="H34" s="6"/>
    </row>
    <row r="35" spans="1:8" ht="15" customHeight="1" x14ac:dyDescent="0.25">
      <c r="A35" s="1" t="s">
        <v>119</v>
      </c>
      <c r="B35" s="6"/>
      <c r="C35" s="14"/>
      <c r="D35" s="6"/>
      <c r="E35" s="6"/>
      <c r="F35" s="6"/>
      <c r="G35" s="6"/>
      <c r="H35" s="6"/>
    </row>
    <row r="36" spans="1:8" ht="15" customHeight="1" x14ac:dyDescent="0.25">
      <c r="A36" s="1"/>
      <c r="B36" s="6"/>
      <c r="C36" s="14"/>
      <c r="D36" s="6"/>
      <c r="E36" s="6"/>
      <c r="F36" s="6"/>
      <c r="G36" s="6"/>
      <c r="H36" s="6"/>
    </row>
    <row r="37" spans="1:8" ht="15.75" x14ac:dyDescent="0.25">
      <c r="A37" s="1" t="s">
        <v>10</v>
      </c>
    </row>
    <row r="38" spans="1:8" ht="15.75" x14ac:dyDescent="0.25">
      <c r="A38" s="1" t="s">
        <v>120</v>
      </c>
    </row>
    <row r="40" spans="1:8" ht="20.25" x14ac:dyDescent="0.3">
      <c r="A40" s="86" t="s">
        <v>22</v>
      </c>
      <c r="B40" s="86"/>
    </row>
    <row r="42" spans="1:8" ht="22.5" customHeight="1" x14ac:dyDescent="0.25">
      <c r="A42" s="87" t="s">
        <v>56</v>
      </c>
      <c r="B42" s="87"/>
      <c r="C42" s="87"/>
      <c r="D42" s="87"/>
    </row>
    <row r="43" spans="1:8" s="7" customFormat="1" ht="33" customHeight="1" x14ac:dyDescent="0.25">
      <c r="A43" s="32" t="s">
        <v>12</v>
      </c>
      <c r="B43" s="33" t="s">
        <v>13</v>
      </c>
      <c r="C43" s="34" t="s">
        <v>14</v>
      </c>
      <c r="D43" s="50" t="s">
        <v>15</v>
      </c>
    </row>
    <row r="44" spans="1:8" s="7" customFormat="1" ht="20.100000000000001" customHeight="1" x14ac:dyDescent="0.25">
      <c r="A44" s="32"/>
      <c r="B44" s="33"/>
      <c r="C44" s="34"/>
      <c r="D44" s="50"/>
    </row>
    <row r="45" spans="1:8" ht="20.25" x14ac:dyDescent="0.3">
      <c r="A45" s="88" t="s">
        <v>18</v>
      </c>
      <c r="B45" s="88"/>
      <c r="C45" s="88"/>
      <c r="D45" s="88"/>
    </row>
    <row r="46" spans="1:8" x14ac:dyDescent="0.25">
      <c r="A46" s="58">
        <v>110</v>
      </c>
      <c r="B46" s="59" t="s">
        <v>124</v>
      </c>
      <c r="C46" s="60">
        <v>4003</v>
      </c>
      <c r="D46" s="67" t="s">
        <v>128</v>
      </c>
    </row>
    <row r="47" spans="1:8" x14ac:dyDescent="0.25">
      <c r="A47" s="58">
        <v>120</v>
      </c>
      <c r="B47" s="59" t="s">
        <v>123</v>
      </c>
      <c r="C47" s="60">
        <v>8000</v>
      </c>
      <c r="D47" s="67" t="s">
        <v>121</v>
      </c>
    </row>
    <row r="48" spans="1:8" x14ac:dyDescent="0.25">
      <c r="A48" s="58">
        <v>130</v>
      </c>
      <c r="B48" s="59" t="s">
        <v>122</v>
      </c>
      <c r="C48" s="60">
        <v>2200</v>
      </c>
      <c r="D48" s="67" t="s">
        <v>125</v>
      </c>
    </row>
    <row r="49" spans="1:4" x14ac:dyDescent="0.25">
      <c r="A49" s="43">
        <v>290</v>
      </c>
      <c r="B49" s="37" t="s">
        <v>131</v>
      </c>
      <c r="C49" s="44">
        <v>12050</v>
      </c>
      <c r="D49" s="67" t="s">
        <v>57</v>
      </c>
    </row>
    <row r="50" spans="1:4" s="39" customFormat="1" ht="15.75" x14ac:dyDescent="0.25">
      <c r="A50" s="95">
        <v>200</v>
      </c>
      <c r="B50" s="97" t="s">
        <v>40</v>
      </c>
      <c r="C50" s="99">
        <v>3572</v>
      </c>
      <c r="D50" s="70" t="s">
        <v>75</v>
      </c>
    </row>
    <row r="51" spans="1:4" s="39" customFormat="1" ht="15.75" x14ac:dyDescent="0.25">
      <c r="A51" s="96"/>
      <c r="B51" s="98"/>
      <c r="C51" s="100"/>
      <c r="D51" s="69" t="s">
        <v>74</v>
      </c>
    </row>
    <row r="52" spans="1:4" s="39" customFormat="1" ht="15.75" x14ac:dyDescent="0.25">
      <c r="A52" s="96"/>
      <c r="B52" s="98"/>
      <c r="C52" s="100"/>
      <c r="D52" s="70" t="s">
        <v>76</v>
      </c>
    </row>
    <row r="53" spans="1:4" s="39" customFormat="1" ht="15.75" x14ac:dyDescent="0.25">
      <c r="A53" s="96"/>
      <c r="B53" s="98"/>
      <c r="C53" s="100"/>
      <c r="D53" s="70" t="s">
        <v>77</v>
      </c>
    </row>
    <row r="54" spans="1:4" s="39" customFormat="1" ht="15.75" x14ac:dyDescent="0.25">
      <c r="A54" s="96"/>
      <c r="B54" s="98"/>
      <c r="C54" s="100"/>
      <c r="D54" s="70" t="s">
        <v>78</v>
      </c>
    </row>
    <row r="55" spans="1:4" s="39" customFormat="1" ht="15.75" x14ac:dyDescent="0.25">
      <c r="A55" s="96"/>
      <c r="B55" s="98"/>
      <c r="C55" s="100"/>
      <c r="D55" s="78" t="s">
        <v>79</v>
      </c>
    </row>
    <row r="56" spans="1:4" s="15" customFormat="1" ht="27.75" customHeight="1" x14ac:dyDescent="0.2">
      <c r="A56" s="95">
        <v>310</v>
      </c>
      <c r="B56" s="97" t="s">
        <v>19</v>
      </c>
      <c r="C56" s="103">
        <v>63034</v>
      </c>
      <c r="D56" s="81" t="s">
        <v>111</v>
      </c>
    </row>
    <row r="57" spans="1:4" s="15" customFormat="1" ht="25.5" x14ac:dyDescent="0.2">
      <c r="A57" s="96"/>
      <c r="B57" s="98"/>
      <c r="C57" s="104"/>
      <c r="D57" s="45" t="s">
        <v>110</v>
      </c>
    </row>
    <row r="58" spans="1:4" s="15" customFormat="1" ht="25.5" x14ac:dyDescent="0.2">
      <c r="A58" s="96"/>
      <c r="B58" s="98"/>
      <c r="C58" s="104"/>
      <c r="D58" s="80" t="s">
        <v>109</v>
      </c>
    </row>
    <row r="59" spans="1:4" s="15" customFormat="1" ht="12.75" x14ac:dyDescent="0.2">
      <c r="A59" s="96"/>
      <c r="B59" s="98"/>
      <c r="C59" s="104"/>
      <c r="D59" s="45" t="s">
        <v>95</v>
      </c>
    </row>
    <row r="60" spans="1:4" s="15" customFormat="1" ht="13.5" customHeight="1" x14ac:dyDescent="0.2">
      <c r="A60" s="96"/>
      <c r="B60" s="98"/>
      <c r="C60" s="104"/>
      <c r="D60" s="68" t="s">
        <v>94</v>
      </c>
    </row>
    <row r="61" spans="1:4" s="15" customFormat="1" ht="13.5" customHeight="1" x14ac:dyDescent="0.2">
      <c r="A61" s="101"/>
      <c r="B61" s="102"/>
      <c r="C61" s="105"/>
      <c r="D61" s="68" t="s">
        <v>80</v>
      </c>
    </row>
    <row r="62" spans="1:4" ht="15.75" x14ac:dyDescent="0.25">
      <c r="A62" s="17" t="s">
        <v>20</v>
      </c>
      <c r="B62" s="17" t="s">
        <v>11</v>
      </c>
      <c r="C62" s="18">
        <f>SUM(C46:C61)</f>
        <v>92859</v>
      </c>
      <c r="D62" s="51"/>
    </row>
    <row r="64" spans="1:4" ht="21" x14ac:dyDescent="0.35">
      <c r="A64" s="85" t="s">
        <v>21</v>
      </c>
      <c r="B64" s="85"/>
      <c r="C64" s="23">
        <f>C62</f>
        <v>92859</v>
      </c>
      <c r="D64" s="52"/>
    </row>
    <row r="67" spans="1:4" ht="20.25" x14ac:dyDescent="0.3">
      <c r="A67" s="86" t="s">
        <v>23</v>
      </c>
      <c r="B67" s="86"/>
    </row>
    <row r="68" spans="1:4" ht="20.25" customHeight="1" x14ac:dyDescent="0.25">
      <c r="A68" s="87" t="s">
        <v>56</v>
      </c>
      <c r="B68" s="87"/>
      <c r="C68" s="87"/>
      <c r="D68" s="87"/>
    </row>
    <row r="69" spans="1:4" ht="24" x14ac:dyDescent="0.25">
      <c r="A69" s="32" t="s">
        <v>12</v>
      </c>
      <c r="B69" s="33" t="s">
        <v>13</v>
      </c>
      <c r="C69" s="34" t="s">
        <v>14</v>
      </c>
      <c r="D69" s="50" t="s">
        <v>15</v>
      </c>
    </row>
    <row r="70" spans="1:4" ht="20.25" x14ac:dyDescent="0.3">
      <c r="A70" s="88" t="s">
        <v>24</v>
      </c>
      <c r="B70" s="88"/>
      <c r="C70" s="88"/>
      <c r="D70" s="88"/>
    </row>
    <row r="71" spans="1:4" ht="15.75" x14ac:dyDescent="0.25">
      <c r="A71" s="82" t="s">
        <v>45</v>
      </c>
      <c r="B71" s="83"/>
      <c r="C71" s="83"/>
      <c r="D71" s="84"/>
    </row>
    <row r="72" spans="1:4" x14ac:dyDescent="0.25">
      <c r="A72" s="24"/>
      <c r="B72" s="25" t="s">
        <v>113</v>
      </c>
      <c r="C72" s="26"/>
      <c r="D72" s="53"/>
    </row>
    <row r="73" spans="1:4" ht="38.25" x14ac:dyDescent="0.25">
      <c r="A73" s="58">
        <v>630</v>
      </c>
      <c r="B73" s="59" t="s">
        <v>30</v>
      </c>
      <c r="C73" s="21">
        <v>6000</v>
      </c>
      <c r="D73" s="76" t="s">
        <v>129</v>
      </c>
    </row>
    <row r="74" spans="1:4" x14ac:dyDescent="0.25">
      <c r="A74" s="24"/>
      <c r="B74" s="25" t="s">
        <v>81</v>
      </c>
      <c r="C74" s="26"/>
      <c r="D74" s="53"/>
    </row>
    <row r="75" spans="1:4" ht="25.5" x14ac:dyDescent="0.25">
      <c r="A75" s="58">
        <v>630</v>
      </c>
      <c r="B75" s="59" t="s">
        <v>30</v>
      </c>
      <c r="C75" s="21">
        <v>800</v>
      </c>
      <c r="D75" s="76" t="s">
        <v>106</v>
      </c>
    </row>
    <row r="76" spans="1:4" x14ac:dyDescent="0.25">
      <c r="A76" s="24"/>
      <c r="B76" s="25" t="s">
        <v>58</v>
      </c>
      <c r="C76" s="26"/>
      <c r="D76" s="53"/>
    </row>
    <row r="77" spans="1:4" x14ac:dyDescent="0.25">
      <c r="A77" s="36">
        <v>630</v>
      </c>
      <c r="B77" s="37" t="s">
        <v>30</v>
      </c>
      <c r="C77" s="21">
        <v>-1300</v>
      </c>
      <c r="D77" s="54" t="s">
        <v>82</v>
      </c>
    </row>
    <row r="78" spans="1:4" ht="15.75" x14ac:dyDescent="0.25">
      <c r="A78" s="82" t="s">
        <v>59</v>
      </c>
      <c r="B78" s="83"/>
      <c r="C78" s="83"/>
      <c r="D78" s="84"/>
    </row>
    <row r="79" spans="1:4" x14ac:dyDescent="0.25">
      <c r="A79" s="24"/>
      <c r="B79" s="25" t="s">
        <v>60</v>
      </c>
      <c r="C79" s="26"/>
      <c r="D79" s="53"/>
    </row>
    <row r="80" spans="1:4" ht="25.5" x14ac:dyDescent="0.25">
      <c r="A80" s="58">
        <v>630</v>
      </c>
      <c r="B80" s="59" t="s">
        <v>30</v>
      </c>
      <c r="C80" s="21">
        <v>1300</v>
      </c>
      <c r="D80" s="76" t="s">
        <v>112</v>
      </c>
    </row>
    <row r="81" spans="1:4" ht="15.75" x14ac:dyDescent="0.25">
      <c r="A81" s="82" t="s">
        <v>48</v>
      </c>
      <c r="B81" s="83"/>
      <c r="C81" s="83"/>
      <c r="D81" s="84"/>
    </row>
    <row r="82" spans="1:4" x14ac:dyDescent="0.25">
      <c r="A82" s="24"/>
      <c r="B82" s="31" t="s">
        <v>50</v>
      </c>
      <c r="C82" s="26"/>
      <c r="D82" s="53"/>
    </row>
    <row r="83" spans="1:4" x14ac:dyDescent="0.25">
      <c r="A83" s="62">
        <v>620</v>
      </c>
      <c r="B83" s="20" t="s">
        <v>41</v>
      </c>
      <c r="C83" s="63">
        <v>153</v>
      </c>
      <c r="D83" s="89" t="s">
        <v>107</v>
      </c>
    </row>
    <row r="84" spans="1:4" x14ac:dyDescent="0.25">
      <c r="A84" s="58">
        <v>630</v>
      </c>
      <c r="B84" s="59" t="s">
        <v>30</v>
      </c>
      <c r="C84" s="21">
        <v>465</v>
      </c>
      <c r="D84" s="90"/>
    </row>
    <row r="85" spans="1:4" x14ac:dyDescent="0.25">
      <c r="A85" s="24"/>
      <c r="B85" s="31" t="s">
        <v>61</v>
      </c>
      <c r="C85" s="26"/>
      <c r="D85" s="53"/>
    </row>
    <row r="86" spans="1:4" x14ac:dyDescent="0.25">
      <c r="A86" s="58">
        <v>630</v>
      </c>
      <c r="B86" s="59" t="s">
        <v>30</v>
      </c>
      <c r="C86" s="21">
        <v>2500</v>
      </c>
      <c r="D86" s="73" t="s">
        <v>83</v>
      </c>
    </row>
    <row r="87" spans="1:4" ht="15.75" x14ac:dyDescent="0.25">
      <c r="A87" s="82" t="s">
        <v>29</v>
      </c>
      <c r="B87" s="83"/>
      <c r="C87" s="83"/>
      <c r="D87" s="84"/>
    </row>
    <row r="88" spans="1:4" x14ac:dyDescent="0.25">
      <c r="A88" s="24"/>
      <c r="B88" s="25" t="s">
        <v>62</v>
      </c>
      <c r="C88" s="26"/>
      <c r="D88" s="53"/>
    </row>
    <row r="89" spans="1:4" ht="15" customHeight="1" x14ac:dyDescent="0.25">
      <c r="A89" s="58">
        <v>610</v>
      </c>
      <c r="B89" s="59" t="s">
        <v>42</v>
      </c>
      <c r="C89" s="21">
        <v>134</v>
      </c>
      <c r="D89" s="61" t="s">
        <v>63</v>
      </c>
    </row>
    <row r="90" spans="1:4" ht="15" customHeight="1" x14ac:dyDescent="0.25">
      <c r="A90" s="24"/>
      <c r="B90" s="25" t="s">
        <v>64</v>
      </c>
      <c r="C90" s="26"/>
      <c r="D90" s="53"/>
    </row>
    <row r="91" spans="1:4" ht="33" customHeight="1" x14ac:dyDescent="0.25">
      <c r="A91" s="58">
        <v>630</v>
      </c>
      <c r="B91" s="59" t="s">
        <v>30</v>
      </c>
      <c r="C91" s="21">
        <v>482</v>
      </c>
      <c r="D91" s="75" t="s">
        <v>108</v>
      </c>
    </row>
    <row r="92" spans="1:4" x14ac:dyDescent="0.25">
      <c r="A92" s="24"/>
      <c r="B92" s="25" t="s">
        <v>65</v>
      </c>
      <c r="C92" s="26"/>
      <c r="D92" s="53"/>
    </row>
    <row r="93" spans="1:4" x14ac:dyDescent="0.25">
      <c r="A93" s="58">
        <v>610</v>
      </c>
      <c r="B93" s="59" t="s">
        <v>42</v>
      </c>
      <c r="C93" s="63">
        <v>923</v>
      </c>
      <c r="D93" s="89" t="s">
        <v>96</v>
      </c>
    </row>
    <row r="94" spans="1:4" x14ac:dyDescent="0.25">
      <c r="A94" s="58">
        <v>620</v>
      </c>
      <c r="B94" s="20" t="s">
        <v>41</v>
      </c>
      <c r="C94" s="63">
        <v>191</v>
      </c>
      <c r="D94" s="111"/>
    </row>
    <row r="95" spans="1:4" x14ac:dyDescent="0.25">
      <c r="A95" s="24"/>
      <c r="B95" s="25" t="s">
        <v>47</v>
      </c>
      <c r="C95" s="26"/>
      <c r="D95" s="53"/>
    </row>
    <row r="96" spans="1:4" ht="25.5" x14ac:dyDescent="0.25">
      <c r="A96" s="58">
        <v>610</v>
      </c>
      <c r="B96" s="59" t="s">
        <v>42</v>
      </c>
      <c r="C96" s="42">
        <v>850</v>
      </c>
      <c r="D96" s="77" t="s">
        <v>96</v>
      </c>
    </row>
    <row r="97" spans="1:4" ht="15.75" x14ac:dyDescent="0.25">
      <c r="A97" s="82" t="s">
        <v>51</v>
      </c>
      <c r="B97" s="83"/>
      <c r="C97" s="83"/>
      <c r="D97" s="84"/>
    </row>
    <row r="98" spans="1:4" x14ac:dyDescent="0.25">
      <c r="A98" s="24"/>
      <c r="B98" s="25" t="s">
        <v>66</v>
      </c>
      <c r="C98" s="26"/>
      <c r="D98" s="53"/>
    </row>
    <row r="99" spans="1:4" x14ac:dyDescent="0.25">
      <c r="A99" s="58">
        <v>630</v>
      </c>
      <c r="B99" s="59" t="s">
        <v>30</v>
      </c>
      <c r="C99" s="63">
        <v>400</v>
      </c>
      <c r="D99" s="72" t="s">
        <v>84</v>
      </c>
    </row>
    <row r="100" spans="1:4" ht="15.75" x14ac:dyDescent="0.25">
      <c r="A100" s="82" t="s">
        <v>32</v>
      </c>
      <c r="B100" s="83"/>
      <c r="C100" s="83"/>
      <c r="D100" s="84"/>
    </row>
    <row r="101" spans="1:4" x14ac:dyDescent="0.25">
      <c r="A101" s="24"/>
      <c r="B101" s="31" t="s">
        <v>33</v>
      </c>
      <c r="C101" s="26"/>
      <c r="D101" s="53"/>
    </row>
    <row r="102" spans="1:4" ht="24.95" customHeight="1" x14ac:dyDescent="0.25">
      <c r="A102" s="36">
        <v>630</v>
      </c>
      <c r="B102" s="37" t="s">
        <v>30</v>
      </c>
      <c r="C102" s="21">
        <v>1100</v>
      </c>
      <c r="D102" s="64" t="s">
        <v>97</v>
      </c>
    </row>
    <row r="103" spans="1:4" ht="15.75" x14ac:dyDescent="0.25">
      <c r="A103" s="82" t="s">
        <v>34</v>
      </c>
      <c r="B103" s="83"/>
      <c r="C103" s="83"/>
      <c r="D103" s="84"/>
    </row>
    <row r="104" spans="1:4" x14ac:dyDescent="0.25">
      <c r="A104" s="27"/>
      <c r="B104" s="30" t="s">
        <v>43</v>
      </c>
      <c r="C104" s="28"/>
      <c r="D104" s="55"/>
    </row>
    <row r="105" spans="1:4" x14ac:dyDescent="0.25">
      <c r="A105" s="35">
        <v>600</v>
      </c>
      <c r="B105" s="20" t="s">
        <v>35</v>
      </c>
      <c r="C105" s="21">
        <v>1882</v>
      </c>
      <c r="D105" s="38" t="s">
        <v>67</v>
      </c>
    </row>
    <row r="106" spans="1:4" x14ac:dyDescent="0.25">
      <c r="A106" s="27"/>
      <c r="B106" s="30" t="s">
        <v>36</v>
      </c>
      <c r="C106" s="28"/>
      <c r="D106" s="55"/>
    </row>
    <row r="107" spans="1:4" ht="25.5" x14ac:dyDescent="0.25">
      <c r="A107" s="16">
        <v>600</v>
      </c>
      <c r="B107" s="20" t="s">
        <v>35</v>
      </c>
      <c r="C107" s="21">
        <v>16295</v>
      </c>
      <c r="D107" s="38" t="s">
        <v>90</v>
      </c>
    </row>
    <row r="108" spans="1:4" x14ac:dyDescent="0.25">
      <c r="A108" s="27"/>
      <c r="B108" s="30" t="s">
        <v>53</v>
      </c>
      <c r="C108" s="28"/>
      <c r="D108" s="55"/>
    </row>
    <row r="109" spans="1:4" ht="25.5" x14ac:dyDescent="0.25">
      <c r="A109" s="58">
        <v>600</v>
      </c>
      <c r="B109" s="20" t="s">
        <v>35</v>
      </c>
      <c r="C109" s="21">
        <v>39033</v>
      </c>
      <c r="D109" s="38" t="s">
        <v>90</v>
      </c>
    </row>
    <row r="110" spans="1:4" x14ac:dyDescent="0.25">
      <c r="A110" s="24"/>
      <c r="B110" s="25" t="s">
        <v>49</v>
      </c>
      <c r="C110" s="26"/>
      <c r="D110" s="53"/>
    </row>
    <row r="111" spans="1:4" x14ac:dyDescent="0.25">
      <c r="A111" s="58">
        <v>630</v>
      </c>
      <c r="B111" s="59" t="s">
        <v>30</v>
      </c>
      <c r="C111" s="21">
        <v>838</v>
      </c>
      <c r="D111" s="74" t="s">
        <v>130</v>
      </c>
    </row>
    <row r="112" spans="1:4" x14ac:dyDescent="0.25">
      <c r="A112" s="24"/>
      <c r="B112" s="25" t="s">
        <v>88</v>
      </c>
      <c r="C112" s="26"/>
      <c r="D112" s="53"/>
    </row>
    <row r="113" spans="1:4" x14ac:dyDescent="0.25">
      <c r="A113" s="58">
        <v>600</v>
      </c>
      <c r="B113" s="20" t="s">
        <v>35</v>
      </c>
      <c r="C113" s="21">
        <v>410</v>
      </c>
      <c r="D113" s="77" t="s">
        <v>98</v>
      </c>
    </row>
    <row r="114" spans="1:4" x14ac:dyDescent="0.25">
      <c r="A114" s="24"/>
      <c r="B114" s="25" t="s">
        <v>89</v>
      </c>
      <c r="C114" s="26"/>
      <c r="D114" s="53"/>
    </row>
    <row r="115" spans="1:4" x14ac:dyDescent="0.25">
      <c r="A115" s="58">
        <v>600</v>
      </c>
      <c r="B115" s="20" t="s">
        <v>35</v>
      </c>
      <c r="C115" s="21">
        <v>100</v>
      </c>
      <c r="D115" s="77" t="s">
        <v>98</v>
      </c>
    </row>
    <row r="116" spans="1:4" x14ac:dyDescent="0.25">
      <c r="A116" s="27"/>
      <c r="B116" s="30" t="s">
        <v>52</v>
      </c>
      <c r="C116" s="28"/>
      <c r="D116" s="55"/>
    </row>
    <row r="117" spans="1:4" x14ac:dyDescent="0.25">
      <c r="A117" s="58">
        <v>600</v>
      </c>
      <c r="B117" s="20" t="s">
        <v>35</v>
      </c>
      <c r="C117" s="21">
        <v>80</v>
      </c>
      <c r="D117" s="38" t="s">
        <v>99</v>
      </c>
    </row>
    <row r="118" spans="1:4" ht="15.75" x14ac:dyDescent="0.25">
      <c r="A118" s="82" t="s">
        <v>127</v>
      </c>
      <c r="B118" s="83"/>
      <c r="C118" s="83"/>
      <c r="D118" s="84"/>
    </row>
    <row r="119" spans="1:4" x14ac:dyDescent="0.25">
      <c r="A119" s="24"/>
      <c r="B119" s="25" t="s">
        <v>68</v>
      </c>
      <c r="C119" s="26"/>
      <c r="D119" s="53"/>
    </row>
    <row r="120" spans="1:4" ht="25.5" x14ac:dyDescent="0.25">
      <c r="A120" s="58">
        <v>640</v>
      </c>
      <c r="B120" s="20" t="s">
        <v>31</v>
      </c>
      <c r="C120" s="21">
        <v>1400</v>
      </c>
      <c r="D120" s="57" t="s">
        <v>100</v>
      </c>
    </row>
    <row r="121" spans="1:4" x14ac:dyDescent="0.25">
      <c r="A121" s="24"/>
      <c r="B121" s="25" t="s">
        <v>69</v>
      </c>
      <c r="C121" s="26"/>
      <c r="D121" s="53"/>
    </row>
    <row r="122" spans="1:4" x14ac:dyDescent="0.25">
      <c r="A122" s="58">
        <v>630</v>
      </c>
      <c r="B122" s="59" t="s">
        <v>30</v>
      </c>
      <c r="C122" s="21">
        <v>302</v>
      </c>
      <c r="D122" s="57" t="s">
        <v>132</v>
      </c>
    </row>
    <row r="123" spans="1:4" x14ac:dyDescent="0.25">
      <c r="A123" s="24"/>
      <c r="B123" s="31" t="s">
        <v>70</v>
      </c>
      <c r="C123" s="26"/>
      <c r="D123" s="53"/>
    </row>
    <row r="124" spans="1:4" x14ac:dyDescent="0.25">
      <c r="A124" s="58">
        <v>630</v>
      </c>
      <c r="B124" s="59" t="s">
        <v>30</v>
      </c>
      <c r="C124" s="21">
        <v>-180</v>
      </c>
      <c r="D124" s="76" t="s">
        <v>101</v>
      </c>
    </row>
    <row r="125" spans="1:4" x14ac:dyDescent="0.25">
      <c r="A125" s="24"/>
      <c r="B125" s="31" t="s">
        <v>85</v>
      </c>
      <c r="C125" s="26"/>
      <c r="D125" s="53"/>
    </row>
    <row r="126" spans="1:4" x14ac:dyDescent="0.25">
      <c r="A126" s="58">
        <v>630</v>
      </c>
      <c r="B126" s="59" t="s">
        <v>30</v>
      </c>
      <c r="C126" s="21">
        <v>-300</v>
      </c>
      <c r="D126" s="76" t="s">
        <v>101</v>
      </c>
    </row>
    <row r="127" spans="1:4" ht="15.75" x14ac:dyDescent="0.25">
      <c r="A127" s="82" t="s">
        <v>71</v>
      </c>
      <c r="B127" s="83"/>
      <c r="C127" s="83"/>
      <c r="D127" s="84"/>
    </row>
    <row r="128" spans="1:4" x14ac:dyDescent="0.25">
      <c r="A128" s="29"/>
      <c r="B128" s="25" t="s">
        <v>72</v>
      </c>
      <c r="C128" s="28"/>
      <c r="D128" s="55"/>
    </row>
    <row r="129" spans="1:4" ht="30.75" customHeight="1" x14ac:dyDescent="0.25">
      <c r="A129" s="58">
        <v>630</v>
      </c>
      <c r="B129" s="59" t="s">
        <v>30</v>
      </c>
      <c r="C129" s="60">
        <v>7500</v>
      </c>
      <c r="D129" s="71" t="s">
        <v>105</v>
      </c>
    </row>
    <row r="130" spans="1:4" ht="15.75" x14ac:dyDescent="0.25">
      <c r="A130" s="82" t="s">
        <v>44</v>
      </c>
      <c r="B130" s="83"/>
      <c r="C130" s="83"/>
      <c r="D130" s="84"/>
    </row>
    <row r="131" spans="1:4" x14ac:dyDescent="0.25">
      <c r="A131" s="29"/>
      <c r="B131" s="25" t="s">
        <v>73</v>
      </c>
      <c r="C131" s="28"/>
      <c r="D131" s="55"/>
    </row>
    <row r="132" spans="1:4" x14ac:dyDescent="0.25">
      <c r="A132" s="62">
        <v>620</v>
      </c>
      <c r="B132" s="20" t="s">
        <v>41</v>
      </c>
      <c r="C132" s="60">
        <v>100</v>
      </c>
      <c r="D132" s="109" t="s">
        <v>102</v>
      </c>
    </row>
    <row r="133" spans="1:4" ht="15" customHeight="1" x14ac:dyDescent="0.25">
      <c r="A133" s="40">
        <v>630</v>
      </c>
      <c r="B133" s="37" t="s">
        <v>30</v>
      </c>
      <c r="C133" s="41">
        <v>650</v>
      </c>
      <c r="D133" s="110"/>
    </row>
    <row r="134" spans="1:4" ht="15.75" x14ac:dyDescent="0.25">
      <c r="A134" s="82" t="s">
        <v>46</v>
      </c>
      <c r="B134" s="83"/>
      <c r="C134" s="83"/>
      <c r="D134" s="84"/>
    </row>
    <row r="135" spans="1:4" x14ac:dyDescent="0.25">
      <c r="A135" s="29"/>
      <c r="B135" s="25" t="s">
        <v>86</v>
      </c>
      <c r="C135" s="28"/>
      <c r="D135" s="55"/>
    </row>
    <row r="136" spans="1:4" x14ac:dyDescent="0.25">
      <c r="A136" s="58">
        <v>610</v>
      </c>
      <c r="B136" s="59" t="s">
        <v>42</v>
      </c>
      <c r="C136" s="65">
        <v>-3466</v>
      </c>
      <c r="D136" s="71" t="s">
        <v>87</v>
      </c>
    </row>
    <row r="137" spans="1:4" ht="15.75" x14ac:dyDescent="0.25">
      <c r="A137" s="82" t="s">
        <v>37</v>
      </c>
      <c r="B137" s="83"/>
      <c r="C137" s="83"/>
      <c r="D137" s="84"/>
    </row>
    <row r="138" spans="1:4" x14ac:dyDescent="0.25">
      <c r="A138" s="29"/>
      <c r="B138" s="25" t="s">
        <v>38</v>
      </c>
      <c r="C138" s="28"/>
      <c r="D138" s="55"/>
    </row>
    <row r="139" spans="1:4" x14ac:dyDescent="0.25">
      <c r="A139" s="58">
        <v>610</v>
      </c>
      <c r="B139" s="59" t="s">
        <v>42</v>
      </c>
      <c r="C139" s="60"/>
      <c r="D139" s="106" t="s">
        <v>115</v>
      </c>
    </row>
    <row r="140" spans="1:4" x14ac:dyDescent="0.25">
      <c r="A140" s="47">
        <v>630</v>
      </c>
      <c r="B140" s="48" t="s">
        <v>30</v>
      </c>
      <c r="C140" s="49">
        <v>12832</v>
      </c>
      <c r="D140" s="107"/>
    </row>
    <row r="141" spans="1:4" x14ac:dyDescent="0.25">
      <c r="A141" s="58">
        <v>640</v>
      </c>
      <c r="B141" s="20" t="s">
        <v>31</v>
      </c>
      <c r="C141" s="60"/>
      <c r="D141" s="108"/>
    </row>
    <row r="142" spans="1:4" ht="15.75" x14ac:dyDescent="0.25">
      <c r="A142" s="17" t="s">
        <v>20</v>
      </c>
      <c r="B142" s="17" t="s">
        <v>25</v>
      </c>
      <c r="C142" s="18">
        <f>SUM(C73:C141)</f>
        <v>91474</v>
      </c>
      <c r="D142" s="51"/>
    </row>
    <row r="143" spans="1:4" ht="32.25" customHeight="1" x14ac:dyDescent="0.3">
      <c r="A143" s="88" t="s">
        <v>26</v>
      </c>
      <c r="B143" s="88"/>
      <c r="C143" s="88"/>
      <c r="D143" s="88"/>
    </row>
    <row r="144" spans="1:4" ht="15.75" customHeight="1" x14ac:dyDescent="0.25">
      <c r="A144" s="82" t="s">
        <v>116</v>
      </c>
      <c r="B144" s="83"/>
      <c r="C144" s="83"/>
      <c r="D144" s="84"/>
    </row>
    <row r="145" spans="1:4" x14ac:dyDescent="0.25">
      <c r="A145" s="29"/>
      <c r="B145" s="25" t="s">
        <v>114</v>
      </c>
      <c r="C145" s="28"/>
      <c r="D145" s="55"/>
    </row>
    <row r="146" spans="1:4" x14ac:dyDescent="0.25">
      <c r="A146" s="58">
        <v>710</v>
      </c>
      <c r="B146" s="20" t="s">
        <v>39</v>
      </c>
      <c r="C146" s="65">
        <v>1403</v>
      </c>
      <c r="D146" s="71" t="s">
        <v>126</v>
      </c>
    </row>
    <row r="147" spans="1:4" ht="15.75" x14ac:dyDescent="0.25">
      <c r="A147" s="82" t="s">
        <v>32</v>
      </c>
      <c r="B147" s="83"/>
      <c r="C147" s="83"/>
      <c r="D147" s="84"/>
    </row>
    <row r="148" spans="1:4" x14ac:dyDescent="0.25">
      <c r="A148" s="29"/>
      <c r="B148" s="31" t="s">
        <v>33</v>
      </c>
      <c r="C148" s="28"/>
      <c r="D148" s="55"/>
    </row>
    <row r="149" spans="1:4" ht="76.5" x14ac:dyDescent="0.25">
      <c r="A149" s="46">
        <v>710</v>
      </c>
      <c r="B149" s="20" t="s">
        <v>39</v>
      </c>
      <c r="C149" s="21">
        <v>1000</v>
      </c>
      <c r="D149" s="79" t="s">
        <v>117</v>
      </c>
    </row>
    <row r="150" spans="1:4" ht="15.75" x14ac:dyDescent="0.25">
      <c r="A150" s="82" t="s">
        <v>103</v>
      </c>
      <c r="B150" s="83"/>
      <c r="C150" s="83"/>
      <c r="D150" s="84"/>
    </row>
    <row r="151" spans="1:4" x14ac:dyDescent="0.25">
      <c r="A151" s="29"/>
      <c r="B151" s="31"/>
      <c r="C151" s="28"/>
      <c r="D151" s="55"/>
    </row>
    <row r="152" spans="1:4" ht="26.25" x14ac:dyDescent="0.25">
      <c r="A152" s="58">
        <v>710</v>
      </c>
      <c r="B152" s="20" t="s">
        <v>39</v>
      </c>
      <c r="C152" s="21">
        <v>-1018</v>
      </c>
      <c r="D152" s="19" t="s">
        <v>104</v>
      </c>
    </row>
    <row r="153" spans="1:4" ht="15.75" x14ac:dyDescent="0.25">
      <c r="A153" s="17" t="s">
        <v>20</v>
      </c>
      <c r="B153" s="17" t="s">
        <v>27</v>
      </c>
      <c r="C153" s="18">
        <f>C149+C152+C146</f>
        <v>1385</v>
      </c>
      <c r="D153" s="51"/>
    </row>
    <row r="155" spans="1:4" ht="20.25" x14ac:dyDescent="0.3">
      <c r="A155" s="85" t="s">
        <v>28</v>
      </c>
      <c r="B155" s="85"/>
      <c r="C155" s="22">
        <f>C153+C142</f>
        <v>92859</v>
      </c>
      <c r="D155" s="56"/>
    </row>
    <row r="157" spans="1:4" ht="15.75" x14ac:dyDescent="0.25">
      <c r="A157" s="1" t="s">
        <v>118</v>
      </c>
    </row>
    <row r="158" spans="1:4" x14ac:dyDescent="0.25">
      <c r="A158" s="66"/>
    </row>
  </sheetData>
  <mergeCells count="38">
    <mergeCell ref="C56:C61"/>
    <mergeCell ref="D139:D141"/>
    <mergeCell ref="D132:D133"/>
    <mergeCell ref="A130:D130"/>
    <mergeCell ref="A78:D78"/>
    <mergeCell ref="D93:D94"/>
    <mergeCell ref="A150:D150"/>
    <mergeCell ref="A1:D1"/>
    <mergeCell ref="A2:D2"/>
    <mergeCell ref="A45:D45"/>
    <mergeCell ref="A42:D42"/>
    <mergeCell ref="A29:D33"/>
    <mergeCell ref="A10:D11"/>
    <mergeCell ref="A40:B40"/>
    <mergeCell ref="A64:B64"/>
    <mergeCell ref="A50:A55"/>
    <mergeCell ref="B50:B55"/>
    <mergeCell ref="A97:D97"/>
    <mergeCell ref="A118:D118"/>
    <mergeCell ref="C50:C55"/>
    <mergeCell ref="A56:A61"/>
    <mergeCell ref="B56:B61"/>
    <mergeCell ref="A144:D144"/>
    <mergeCell ref="A155:B155"/>
    <mergeCell ref="A67:B67"/>
    <mergeCell ref="A68:D68"/>
    <mergeCell ref="A70:D70"/>
    <mergeCell ref="A87:D87"/>
    <mergeCell ref="A103:D103"/>
    <mergeCell ref="A143:D143"/>
    <mergeCell ref="A137:D137"/>
    <mergeCell ref="A147:D147"/>
    <mergeCell ref="A71:D71"/>
    <mergeCell ref="A134:D134"/>
    <mergeCell ref="A100:D100"/>
    <mergeCell ref="A81:D81"/>
    <mergeCell ref="D83:D84"/>
    <mergeCell ref="A127:D127"/>
  </mergeCells>
  <printOptions horizont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DUCHNITZKÁ Katarína</dc:creator>
  <cp:lastModifiedBy>KOVÁČIKOVÁ Veronika</cp:lastModifiedBy>
  <cp:lastPrinted>2017-11-20T14:06:36Z</cp:lastPrinted>
  <dcterms:created xsi:type="dcterms:W3CDTF">2016-07-12T12:14:49Z</dcterms:created>
  <dcterms:modified xsi:type="dcterms:W3CDTF">2017-11-20T14:06:42Z</dcterms:modified>
</cp:coreProperties>
</file>