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IMATOR\MsZ\2017\2\"/>
    </mc:Choice>
  </mc:AlternateContent>
  <bookViews>
    <workbookView xWindow="0" yWindow="0" windowWidth="28800" windowHeight="115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2" i="1" l="1"/>
  <c r="C68" i="1" l="1"/>
  <c r="C64" i="1" l="1"/>
  <c r="C123" i="1" l="1"/>
  <c r="C135" i="1" l="1"/>
  <c r="C60" i="1"/>
  <c r="C71" i="1" s="1"/>
</calcChain>
</file>

<file path=xl/sharedStrings.xml><?xml version="1.0" encoding="utf-8"?>
<sst xmlns="http://schemas.openxmlformats.org/spreadsheetml/2006/main" count="137" uniqueCount="110">
  <si>
    <t>Mestské zastupiteľstvo</t>
  </si>
  <si>
    <t>Mesta Spišská Belá</t>
  </si>
  <si>
    <t>Predkladá:</t>
  </si>
  <si>
    <t>JUDr. Štefan Bieľak</t>
  </si>
  <si>
    <t>primátor mesta</t>
  </si>
  <si>
    <t>Spracovala:</t>
  </si>
  <si>
    <t>Ing. Veronika Kováčiková</t>
  </si>
  <si>
    <t>vedúca ekonomického odboru MsÚ</t>
  </si>
  <si>
    <t>V súlade s 11 ods. 4 písm. b) zákona č. 369/1990 Zb. o obecnom zriadení v znení neskorších predpisov a na základe § 14 ods. 2 zákona č. 583/2004 Z.z. o rozpočtových pravidlách územnej samosprávy v znení neskorších predpisov, predkladám mestskému zastupiteľstvu návrh na rozpočtové opatrenie.</t>
  </si>
  <si>
    <t>Zvýšenie príjmov na kategóriách rozpočtu podľa rozpisu</t>
  </si>
  <si>
    <t>Zvýšenie výdavkov na kategóriách programového rozpočtu podľa rozpisu</t>
  </si>
  <si>
    <t>BEŽNÉ PRÍJMY</t>
  </si>
  <si>
    <t>rozpočtová kategória</t>
  </si>
  <si>
    <t>text</t>
  </si>
  <si>
    <t>návrh na úpravu rozpočtu v eur</t>
  </si>
  <si>
    <t xml:space="preserve">dôvod na úpravu rozpočtu </t>
  </si>
  <si>
    <t>Mesto Spišská Belá</t>
  </si>
  <si>
    <t>Petzvalova 18, 059 01 Spišská Belá</t>
  </si>
  <si>
    <t xml:space="preserve">BEŽNÉ PRÍJMY </t>
  </si>
  <si>
    <t xml:space="preserve">Tuzemské bežné granty a transfery </t>
  </si>
  <si>
    <t>SPOLU</t>
  </si>
  <si>
    <t xml:space="preserve">KAPITÁLOVÉ PRÍJMY </t>
  </si>
  <si>
    <t>KAPITÁLOVÉ PRÍJMY</t>
  </si>
  <si>
    <t>PRÍJMY SPOLU</t>
  </si>
  <si>
    <t xml:space="preserve">I. Rozpočet príjmov </t>
  </si>
  <si>
    <t xml:space="preserve">II. Programový rozpočet výdavkov </t>
  </si>
  <si>
    <t xml:space="preserve">BEŽNÉ VÝDAVKY </t>
  </si>
  <si>
    <t>BEŽNÉ VÝDAVKY</t>
  </si>
  <si>
    <t xml:space="preserve">KAPITÁLOVÉ VÝDAVKY </t>
  </si>
  <si>
    <t>KAPITÁLOVÉ VÝDAVKY</t>
  </si>
  <si>
    <t>VÝDAVKY SPOLU</t>
  </si>
  <si>
    <t>4. SLUŽBY OBČANOM</t>
  </si>
  <si>
    <t>Tovary a služby</t>
  </si>
  <si>
    <t>Bežné transfery</t>
  </si>
  <si>
    <t>7. POZEMNÉ KOMUNIKÁCIE</t>
  </si>
  <si>
    <t>7.1 Údržba a výstavba</t>
  </si>
  <si>
    <t>8. VZDELÁVANIE</t>
  </si>
  <si>
    <t>Bežné výdavky</t>
  </si>
  <si>
    <t xml:space="preserve">8.2.1 Základná škola J.M.Petzvala </t>
  </si>
  <si>
    <t>12. BYTY A NEBYTOVÉ PRIESTORY</t>
  </si>
  <si>
    <t xml:space="preserve">12.1 Správa bytového a nebytového fondu </t>
  </si>
  <si>
    <t>14. ADMINISTRATÍVA</t>
  </si>
  <si>
    <t>14.1 Podporná činnosť - správa mesta</t>
  </si>
  <si>
    <t>Obstarávanie kapitálových aktív</t>
  </si>
  <si>
    <t>Bežné príjmy školské organizácie</t>
  </si>
  <si>
    <t xml:space="preserve">Iné nedaňové príjmy </t>
  </si>
  <si>
    <t xml:space="preserve">Poistné a príspevok do poisťovní </t>
  </si>
  <si>
    <t>Mzdy, platy, služobné príjmy a ostatné osobné vyrovnania</t>
  </si>
  <si>
    <t xml:space="preserve">10. KULTÚRA </t>
  </si>
  <si>
    <t>10.1 Podpora kultúrnych podujatí</t>
  </si>
  <si>
    <t>4.4 Verejné WC</t>
  </si>
  <si>
    <t>4.14 Projekt §50j</t>
  </si>
  <si>
    <t>8.2.2 Základná škola M.R. Štefánika</t>
  </si>
  <si>
    <t xml:space="preserve">8.1 Materské školy </t>
  </si>
  <si>
    <t xml:space="preserve">8.7 ZUŠ </t>
  </si>
  <si>
    <t xml:space="preserve">8.4.2 ŠJ M.R.Štefánika </t>
  </si>
  <si>
    <t>Spišská Belá 24.02.2017</t>
  </si>
  <si>
    <t>Návrh na zmenu rozpočtu rozpočtovým opatrením č. 1</t>
  </si>
  <si>
    <t>Rozpočtové opatrenie č. 1</t>
  </si>
  <si>
    <t>Dotácia OÚ PO normatívy 109 355</t>
  </si>
  <si>
    <t>Dotácia OÚ PO vzdelávacie poukazy 12 211</t>
  </si>
  <si>
    <t>Dotácia OÚ PO asistenti 9 036</t>
  </si>
  <si>
    <t>Dotácia OÚ PO dopravné 1068</t>
  </si>
  <si>
    <t>Dotácia OÚ PO SZP 2 860</t>
  </si>
  <si>
    <t>Dotácia OÚ PO predškoláci 13 020</t>
  </si>
  <si>
    <t>Dotácia OÚ PO lyžiarsky kurz 14 400</t>
  </si>
  <si>
    <t>Dotácia OÚ PO škola v prírode 12 900</t>
  </si>
  <si>
    <t>Dotácia ÚPSVaR stravné v HN 8 500</t>
  </si>
  <si>
    <t>Dotácia ÚPSVaR § 50j obslúžne miesto 13 175</t>
  </si>
  <si>
    <t>Dotácia ÚPSVaR § 51 kultúra -2 011</t>
  </si>
  <si>
    <t>FINANČNÉ OPERÁCIE</t>
  </si>
  <si>
    <t>Z ostatných finančných operácií</t>
  </si>
  <si>
    <t>4.1 Organizácia občianských obradov</t>
  </si>
  <si>
    <t>6. ODPADOVÉ HOSPODÁRSTVO</t>
  </si>
  <si>
    <t>6.1 Zber a odvodz odpadu</t>
  </si>
  <si>
    <t>6.3 Nakladanie s odpadmi</t>
  </si>
  <si>
    <t>8.3.1 CVČ</t>
  </si>
  <si>
    <t>dar od Komunálnej poisťovne z roku 2016, vzdelávacie poukazy</t>
  </si>
  <si>
    <t>8.4.1 ŠJ Materská škola</t>
  </si>
  <si>
    <t>stravné v HN</t>
  </si>
  <si>
    <t xml:space="preserve">dotácie od OÚ Prešov </t>
  </si>
  <si>
    <t xml:space="preserve">úspora na údržbe </t>
  </si>
  <si>
    <t xml:space="preserve">8.1 Materská škola </t>
  </si>
  <si>
    <t>9. ŠPORT</t>
  </si>
  <si>
    <t xml:space="preserve">9.3 Hokejový štadión </t>
  </si>
  <si>
    <t>Predaj pozemkov</t>
  </si>
  <si>
    <t>v celkovej sume 290 507 eur.</t>
  </si>
  <si>
    <t>v celkovej  sume  290 507 eur.</t>
  </si>
  <si>
    <t>Rozpočet Mesta Spišská Belá na rok 2017 bude po navrhovaných úpravách vyrovnaný 6 381 322 Eur.</t>
  </si>
  <si>
    <t>Kapitálové príjmy</t>
  </si>
  <si>
    <t xml:space="preserve">Prevod nevyčerpaných dotácii z minulého roku </t>
  </si>
  <si>
    <t>údržba - havarijný stav</t>
  </si>
  <si>
    <t xml:space="preserve">projekt obslužné miesto od januára a pre 2 UoZ projekt od februtára 2017 </t>
  </si>
  <si>
    <t>predpokladaná úspora FP na uloženie TKO na skládke</t>
  </si>
  <si>
    <t>korekcia z projektu EÚ splaškovej a dažďovej kanalizácie IBV Webera</t>
  </si>
  <si>
    <t>projekt Cesta okolo Tatier - výstavba cyklotrasy - riadenie projektu a verejné obstarávanie</t>
  </si>
  <si>
    <t>vlastné príjmy,  dotácia predškoláci</t>
  </si>
  <si>
    <t xml:space="preserve">vlastné príjmy a stravné lístky </t>
  </si>
  <si>
    <t>dotácia Lesy mesta Spišská Belá s.r.o. - náhrada za obmedzené hospodárenie v lesoch</t>
  </si>
  <si>
    <t>rozšírenie kapacity MŠ Letná 5 - dočerpanie dotácie z min. roku</t>
  </si>
  <si>
    <t>rolba na úpravu ľadu na hokejovom ihrisku</t>
  </si>
  <si>
    <t xml:space="preserve">presun FP zo všeobecného materiálu a službieb na všeobecný materiál ZPOZ </t>
  </si>
  <si>
    <t>všeobecný materiál na zabezpečenie občianskych obradov</t>
  </si>
  <si>
    <t xml:space="preserve">Dotácia lesy - priznanie pomernej časti finančnej náhrady za obmedzené obhospodarovanie </t>
  </si>
  <si>
    <t>Vlastné príjmy ZUŠ 1 756</t>
  </si>
  <si>
    <t>Vlastné príjmy MŠ 4 800</t>
  </si>
  <si>
    <t>Vlastné príjmy ZŠ 3 662</t>
  </si>
  <si>
    <t>Dňa: 02.03.2017</t>
  </si>
  <si>
    <t>Uznesenie č.  28/2017</t>
  </si>
  <si>
    <t xml:space="preserve">Zmena rozpočtu Mesta Spišská Belá na rok 2017
rozpočtovým opatrením č. 1/2017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</si>
</sst>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\ _E_U_R_-;\-* #,##0\ _E_U_R_-;_-* &quot;-&quot;??\ _E_U_R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Times New Roman"/>
      <family val="1"/>
      <charset val="238"/>
    </font>
    <font>
      <b/>
      <sz val="16"/>
      <color rgb="FFFF00FF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5FEBEB"/>
        <bgColor indexed="64"/>
      </patternFill>
    </fill>
    <fill>
      <patternFill patternType="solid">
        <fgColor rgb="FFEB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164" fontId="0" fillId="0" borderId="0" xfId="1" applyNumberFormat="1" applyFont="1" applyBorder="1"/>
    <xf numFmtId="164" fontId="0" fillId="0" borderId="0" xfId="1" applyNumberFormat="1" applyFont="1"/>
    <xf numFmtId="164" fontId="3" fillId="0" borderId="0" xfId="1" applyNumberFormat="1" applyFont="1" applyAlignment="1">
      <alignment vertical="center"/>
    </xf>
    <xf numFmtId="0" fontId="10" fillId="0" borderId="0" xfId="0" applyFont="1"/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9" fillId="0" borderId="2" xfId="0" applyFont="1" applyBorder="1" applyAlignment="1">
      <alignment vertical="center"/>
    </xf>
    <xf numFmtId="164" fontId="9" fillId="0" borderId="2" xfId="1" applyNumberFormat="1" applyFont="1" applyBorder="1" applyAlignment="1">
      <alignment vertical="center"/>
    </xf>
    <xf numFmtId="164" fontId="8" fillId="4" borderId="0" xfId="1" applyNumberFormat="1" applyFont="1" applyFill="1"/>
    <xf numFmtId="0" fontId="0" fillId="4" borderId="0" xfId="0" applyFill="1"/>
    <xf numFmtId="164" fontId="8" fillId="4" borderId="0" xfId="1" applyNumberFormat="1" applyFont="1" applyFill="1" applyAlignment="1">
      <alignment horizontal="center" vertical="center"/>
    </xf>
    <xf numFmtId="0" fontId="17" fillId="4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vertical="center"/>
    </xf>
    <xf numFmtId="164" fontId="15" fillId="6" borderId="2" xfId="1" applyNumberFormat="1" applyFont="1" applyFill="1" applyBorder="1" applyAlignment="1">
      <alignment vertical="center"/>
    </xf>
    <xf numFmtId="0" fontId="15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/>
    </xf>
    <xf numFmtId="164" fontId="9" fillId="6" borderId="2" xfId="1" applyNumberFormat="1" applyFont="1" applyFill="1" applyBorder="1" applyAlignment="1">
      <alignment vertical="center"/>
    </xf>
    <xf numFmtId="0" fontId="11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vertical="center"/>
    </xf>
    <xf numFmtId="14" fontId="15" fillId="6" borderId="2" xfId="0" applyNumberFormat="1" applyFont="1" applyFill="1" applyBorder="1" applyAlignment="1">
      <alignment vertical="center"/>
    </xf>
    <xf numFmtId="0" fontId="18" fillId="6" borderId="2" xfId="0" applyFont="1" applyFill="1" applyBorder="1" applyAlignment="1">
      <alignment horizontal="left" vertical="center" indent="9"/>
    </xf>
    <xf numFmtId="16" fontId="15" fillId="6" borderId="2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1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64" fontId="9" fillId="0" borderId="2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21" fillId="6" borderId="2" xfId="0" applyFont="1" applyFill="1" applyBorder="1" applyAlignment="1">
      <alignment horizontal="left" vertical="center" indent="9"/>
    </xf>
    <xf numFmtId="0" fontId="9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/>
    </xf>
    <xf numFmtId="164" fontId="9" fillId="0" borderId="4" xfId="1" applyNumberFormat="1" applyFont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colors>
    <mruColors>
      <color rgb="FF5FEBEB"/>
      <color rgb="FFEBFFFF"/>
      <color rgb="FFCDFFFF"/>
      <color rgb="FFFF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38100</xdr:rowOff>
    </xdr:from>
    <xdr:to>
      <xdr:col>1</xdr:col>
      <xdr:colOff>571500</xdr:colOff>
      <xdr:row>1</xdr:row>
      <xdr:rowOff>208471</xdr:rowOff>
    </xdr:to>
    <xdr:pic>
      <xdr:nvPicPr>
        <xdr:cNvPr id="3" name="Obrázok 1" descr="spiska-bela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38100"/>
          <a:ext cx="933451" cy="970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abSelected="1" zoomScale="130" zoomScaleNormal="130" workbookViewId="0">
      <selection activeCell="A12" sqref="A12"/>
    </sheetView>
  </sheetViews>
  <sheetFormatPr defaultRowHeight="15" x14ac:dyDescent="0.25"/>
  <cols>
    <col min="1" max="1" width="10.28515625" customWidth="1"/>
    <col min="2" max="2" width="46.85546875" customWidth="1"/>
    <col min="3" max="3" width="21.85546875" style="14" customWidth="1"/>
    <col min="4" max="4" width="50.5703125" customWidth="1"/>
  </cols>
  <sheetData>
    <row r="1" spans="1:9" ht="63" customHeight="1" x14ac:dyDescent="0.6">
      <c r="A1" s="61" t="s">
        <v>16</v>
      </c>
      <c r="B1" s="61"/>
      <c r="C1" s="61"/>
      <c r="D1" s="61"/>
      <c r="E1" s="11"/>
      <c r="F1" s="11"/>
      <c r="G1" s="11"/>
      <c r="H1" s="11"/>
      <c r="I1" s="11"/>
    </row>
    <row r="2" spans="1:9" ht="18.75" x14ac:dyDescent="0.25">
      <c r="A2" s="62" t="s">
        <v>17</v>
      </c>
      <c r="B2" s="62"/>
      <c r="C2" s="62"/>
      <c r="D2" s="62"/>
      <c r="E2" s="12"/>
      <c r="F2" s="12"/>
      <c r="G2" s="12"/>
      <c r="H2" s="12"/>
      <c r="I2" s="12"/>
    </row>
    <row r="3" spans="1:9" ht="15.75" x14ac:dyDescent="0.25">
      <c r="A3" s="4"/>
      <c r="B3" s="5"/>
      <c r="C3" s="13"/>
      <c r="D3" s="5"/>
      <c r="E3" s="5"/>
      <c r="F3" s="5"/>
      <c r="G3" s="5"/>
      <c r="H3" s="5"/>
      <c r="I3" s="5"/>
    </row>
    <row r="4" spans="1:9" ht="15.75" x14ac:dyDescent="0.25">
      <c r="A4" s="4" t="s">
        <v>0</v>
      </c>
      <c r="B4" s="5"/>
      <c r="C4" s="13"/>
      <c r="D4" s="5"/>
      <c r="E4" s="5"/>
      <c r="F4" s="5"/>
      <c r="G4" s="5"/>
      <c r="H4" s="5"/>
      <c r="I4" s="5"/>
    </row>
    <row r="5" spans="1:9" ht="15.75" x14ac:dyDescent="0.25">
      <c r="A5" s="1" t="s">
        <v>1</v>
      </c>
    </row>
    <row r="6" spans="1:9" ht="15.75" x14ac:dyDescent="0.25">
      <c r="A6" s="1" t="s">
        <v>107</v>
      </c>
    </row>
    <row r="7" spans="1:9" ht="15.75" x14ac:dyDescent="0.25">
      <c r="A7" s="1" t="s">
        <v>108</v>
      </c>
    </row>
    <row r="8" spans="1:9" ht="15.75" x14ac:dyDescent="0.25">
      <c r="A8" s="2"/>
    </row>
    <row r="9" spans="1:9" ht="15.75" x14ac:dyDescent="0.25">
      <c r="A9" s="2"/>
    </row>
    <row r="10" spans="1:9" ht="22.5" customHeight="1" x14ac:dyDescent="0.25">
      <c r="A10" s="66" t="s">
        <v>109</v>
      </c>
      <c r="B10" s="66"/>
      <c r="C10" s="66"/>
      <c r="D10" s="66"/>
      <c r="E10" s="10"/>
      <c r="F10" s="10"/>
      <c r="G10" s="10"/>
      <c r="H10" s="10"/>
      <c r="I10" s="10"/>
    </row>
    <row r="11" spans="1:9" ht="48" customHeight="1" x14ac:dyDescent="0.25">
      <c r="A11" s="66"/>
      <c r="B11" s="66"/>
      <c r="C11" s="66"/>
      <c r="D11" s="66"/>
      <c r="E11" s="10"/>
      <c r="F11" s="10"/>
      <c r="G11" s="10"/>
      <c r="H11" s="10"/>
      <c r="I11" s="10"/>
    </row>
    <row r="12" spans="1:9" ht="15.75" x14ac:dyDescent="0.25">
      <c r="A12" s="3"/>
    </row>
    <row r="13" spans="1:9" ht="15.75" x14ac:dyDescent="0.25">
      <c r="A13" s="1" t="s">
        <v>2</v>
      </c>
    </row>
    <row r="14" spans="1:9" ht="15.75" x14ac:dyDescent="0.25">
      <c r="A14" s="1" t="s">
        <v>3</v>
      </c>
    </row>
    <row r="15" spans="1:9" ht="15.75" x14ac:dyDescent="0.25">
      <c r="A15" s="1" t="s">
        <v>4</v>
      </c>
    </row>
    <row r="16" spans="1:9" ht="15.75" x14ac:dyDescent="0.25">
      <c r="A16" s="1"/>
    </row>
    <row r="17" spans="1:9" ht="15.75" x14ac:dyDescent="0.25">
      <c r="A17" s="1" t="s">
        <v>5</v>
      </c>
    </row>
    <row r="18" spans="1:9" ht="15.75" x14ac:dyDescent="0.25">
      <c r="A18" s="1" t="s">
        <v>6</v>
      </c>
    </row>
    <row r="19" spans="1:9" ht="15.75" x14ac:dyDescent="0.25">
      <c r="A19" s="1" t="s">
        <v>7</v>
      </c>
    </row>
    <row r="20" spans="1:9" ht="15.75" x14ac:dyDescent="0.25">
      <c r="A20" s="1"/>
    </row>
    <row r="21" spans="1:9" ht="15.75" x14ac:dyDescent="0.25">
      <c r="A21" s="1" t="s">
        <v>56</v>
      </c>
    </row>
    <row r="27" spans="1:9" ht="15.75" customHeight="1" x14ac:dyDescent="0.25">
      <c r="A27" s="6" t="s">
        <v>57</v>
      </c>
      <c r="B27" s="6"/>
      <c r="C27" s="15"/>
      <c r="D27" s="6"/>
      <c r="E27" s="6"/>
      <c r="F27" s="6"/>
      <c r="G27" s="6"/>
      <c r="H27" s="6"/>
      <c r="I27" s="6"/>
    </row>
    <row r="28" spans="1:9" ht="15.75" customHeight="1" x14ac:dyDescent="0.25">
      <c r="A28" s="6"/>
      <c r="B28" s="6"/>
      <c r="C28" s="15"/>
      <c r="D28" s="6"/>
      <c r="E28" s="6"/>
      <c r="F28" s="6"/>
      <c r="G28" s="6"/>
      <c r="H28" s="6"/>
      <c r="I28" s="6"/>
    </row>
    <row r="29" spans="1:9" ht="15.75" customHeight="1" x14ac:dyDescent="0.25">
      <c r="A29" s="65" t="s">
        <v>8</v>
      </c>
      <c r="B29" s="65"/>
      <c r="C29" s="65"/>
      <c r="D29" s="65"/>
      <c r="E29" s="9"/>
      <c r="F29" s="9"/>
      <c r="G29" s="9"/>
      <c r="H29" s="9"/>
      <c r="I29" s="9"/>
    </row>
    <row r="30" spans="1:9" ht="15.75" customHeight="1" x14ac:dyDescent="0.25">
      <c r="A30" s="65"/>
      <c r="B30" s="65"/>
      <c r="C30" s="65"/>
      <c r="D30" s="65"/>
      <c r="E30" s="9"/>
      <c r="F30" s="9"/>
      <c r="G30" s="9"/>
      <c r="H30" s="9"/>
      <c r="I30" s="9"/>
    </row>
    <row r="31" spans="1:9" ht="15.75" customHeight="1" x14ac:dyDescent="0.25">
      <c r="A31" s="65"/>
      <c r="B31" s="65"/>
      <c r="C31" s="65"/>
      <c r="D31" s="65"/>
      <c r="E31" s="9"/>
      <c r="F31" s="9"/>
      <c r="G31" s="9"/>
      <c r="H31" s="9"/>
      <c r="I31" s="9"/>
    </row>
    <row r="32" spans="1:9" ht="15.75" customHeight="1" x14ac:dyDescent="0.25">
      <c r="A32" s="65"/>
      <c r="B32" s="65"/>
      <c r="C32" s="65"/>
      <c r="D32" s="65"/>
      <c r="E32" s="9"/>
      <c r="F32" s="9"/>
      <c r="G32" s="9"/>
      <c r="H32" s="9"/>
      <c r="I32" s="9"/>
    </row>
    <row r="33" spans="1:9" ht="15.75" customHeight="1" x14ac:dyDescent="0.25">
      <c r="A33" s="65"/>
      <c r="B33" s="65"/>
      <c r="C33" s="65"/>
      <c r="D33" s="65"/>
      <c r="E33" s="6"/>
      <c r="F33" s="6"/>
      <c r="G33" s="6"/>
      <c r="H33" s="6"/>
      <c r="I33" s="6"/>
    </row>
    <row r="34" spans="1:9" ht="15.75" customHeight="1" x14ac:dyDescent="0.25">
      <c r="A34" s="1" t="s">
        <v>9</v>
      </c>
      <c r="B34" s="6"/>
      <c r="C34" s="15"/>
      <c r="D34" s="6"/>
      <c r="E34" s="6"/>
      <c r="F34" s="6"/>
      <c r="G34" s="6"/>
      <c r="H34" s="6"/>
      <c r="I34" s="6"/>
    </row>
    <row r="35" spans="1:9" ht="15" customHeight="1" x14ac:dyDescent="0.25">
      <c r="A35" s="1" t="s">
        <v>86</v>
      </c>
      <c r="B35" s="6"/>
      <c r="C35" s="15"/>
      <c r="D35" s="6"/>
      <c r="E35" s="6"/>
      <c r="F35" s="6"/>
      <c r="G35" s="6"/>
      <c r="H35" s="6"/>
      <c r="I35" s="6"/>
    </row>
    <row r="36" spans="1:9" ht="15" customHeight="1" x14ac:dyDescent="0.25">
      <c r="A36" s="1"/>
      <c r="B36" s="6"/>
      <c r="C36" s="15"/>
      <c r="D36" s="6"/>
      <c r="E36" s="6"/>
      <c r="F36" s="6"/>
      <c r="G36" s="6"/>
      <c r="H36" s="6"/>
      <c r="I36" s="6"/>
    </row>
    <row r="37" spans="1:9" ht="15.75" x14ac:dyDescent="0.25">
      <c r="A37" s="1" t="s">
        <v>10</v>
      </c>
    </row>
    <row r="38" spans="1:9" ht="15.75" x14ac:dyDescent="0.25">
      <c r="A38" s="1" t="s">
        <v>87</v>
      </c>
    </row>
    <row r="40" spans="1:9" ht="20.25" x14ac:dyDescent="0.3">
      <c r="A40" s="67" t="s">
        <v>24</v>
      </c>
      <c r="B40" s="67"/>
    </row>
    <row r="42" spans="1:9" ht="22.5" customHeight="1" x14ac:dyDescent="0.25">
      <c r="A42" s="64" t="s">
        <v>58</v>
      </c>
      <c r="B42" s="64"/>
      <c r="C42" s="64"/>
      <c r="D42" s="64"/>
    </row>
    <row r="43" spans="1:9" s="8" customFormat="1" ht="33" customHeight="1" x14ac:dyDescent="0.25">
      <c r="A43" s="46" t="s">
        <v>12</v>
      </c>
      <c r="B43" s="47" t="s">
        <v>13</v>
      </c>
      <c r="C43" s="48" t="s">
        <v>14</v>
      </c>
      <c r="D43" s="47" t="s">
        <v>15</v>
      </c>
    </row>
    <row r="44" spans="1:9" ht="20.25" x14ac:dyDescent="0.3">
      <c r="A44" s="63" t="s">
        <v>18</v>
      </c>
      <c r="B44" s="63"/>
      <c r="C44" s="63"/>
      <c r="D44" s="63"/>
    </row>
    <row r="45" spans="1:9" s="16" customFormat="1" ht="12.75" x14ac:dyDescent="0.2">
      <c r="A45" s="70">
        <v>200</v>
      </c>
      <c r="B45" s="68" t="s">
        <v>44</v>
      </c>
      <c r="C45" s="72">
        <v>10218</v>
      </c>
      <c r="D45" s="41" t="s">
        <v>104</v>
      </c>
    </row>
    <row r="46" spans="1:9" s="16" customFormat="1" ht="12.75" x14ac:dyDescent="0.2">
      <c r="A46" s="71"/>
      <c r="B46" s="69"/>
      <c r="C46" s="73"/>
      <c r="D46" s="41" t="s">
        <v>105</v>
      </c>
    </row>
    <row r="47" spans="1:9" s="16" customFormat="1" ht="12.75" x14ac:dyDescent="0.2">
      <c r="A47" s="71"/>
      <c r="B47" s="69"/>
      <c r="C47" s="73"/>
      <c r="D47" s="41" t="s">
        <v>106</v>
      </c>
    </row>
    <row r="48" spans="1:9" s="16" customFormat="1" ht="27" customHeight="1" x14ac:dyDescent="0.2">
      <c r="A48" s="55">
        <v>290</v>
      </c>
      <c r="B48" s="56" t="s">
        <v>45</v>
      </c>
      <c r="C48" s="57">
        <v>45953</v>
      </c>
      <c r="D48" s="41" t="s">
        <v>103</v>
      </c>
    </row>
    <row r="49" spans="1:4" s="16" customFormat="1" ht="12.75" x14ac:dyDescent="0.2">
      <c r="A49" s="70">
        <v>310</v>
      </c>
      <c r="B49" s="68" t="s">
        <v>19</v>
      </c>
      <c r="C49" s="72">
        <v>194514</v>
      </c>
      <c r="D49" s="18" t="s">
        <v>59</v>
      </c>
    </row>
    <row r="50" spans="1:4" s="16" customFormat="1" ht="12.75" x14ac:dyDescent="0.2">
      <c r="A50" s="71"/>
      <c r="B50" s="69"/>
      <c r="C50" s="73"/>
      <c r="D50" s="41" t="s">
        <v>60</v>
      </c>
    </row>
    <row r="51" spans="1:4" s="16" customFormat="1" ht="12.75" x14ac:dyDescent="0.2">
      <c r="A51" s="71"/>
      <c r="B51" s="69"/>
      <c r="C51" s="73"/>
      <c r="D51" s="41" t="s">
        <v>61</v>
      </c>
    </row>
    <row r="52" spans="1:4" s="16" customFormat="1" ht="12.75" x14ac:dyDescent="0.2">
      <c r="A52" s="71"/>
      <c r="B52" s="69"/>
      <c r="C52" s="73"/>
      <c r="D52" s="41" t="s">
        <v>62</v>
      </c>
    </row>
    <row r="53" spans="1:4" s="16" customFormat="1" ht="12.75" x14ac:dyDescent="0.2">
      <c r="A53" s="71"/>
      <c r="B53" s="69"/>
      <c r="C53" s="73"/>
      <c r="D53" s="41" t="s">
        <v>63</v>
      </c>
    </row>
    <row r="54" spans="1:4" s="16" customFormat="1" ht="12.75" x14ac:dyDescent="0.2">
      <c r="A54" s="71"/>
      <c r="B54" s="69"/>
      <c r="C54" s="73"/>
      <c r="D54" s="41" t="s">
        <v>64</v>
      </c>
    </row>
    <row r="55" spans="1:4" s="16" customFormat="1" ht="12.75" x14ac:dyDescent="0.2">
      <c r="A55" s="71"/>
      <c r="B55" s="69"/>
      <c r="C55" s="73"/>
      <c r="D55" s="41" t="s">
        <v>65</v>
      </c>
    </row>
    <row r="56" spans="1:4" s="16" customFormat="1" ht="12.75" x14ac:dyDescent="0.2">
      <c r="A56" s="71"/>
      <c r="B56" s="69"/>
      <c r="C56" s="73"/>
      <c r="D56" s="41" t="s">
        <v>66</v>
      </c>
    </row>
    <row r="57" spans="1:4" s="16" customFormat="1" ht="12.75" x14ac:dyDescent="0.2">
      <c r="A57" s="71"/>
      <c r="B57" s="69"/>
      <c r="C57" s="73"/>
      <c r="D57" s="41" t="s">
        <v>67</v>
      </c>
    </row>
    <row r="58" spans="1:4" s="16" customFormat="1" ht="12.75" x14ac:dyDescent="0.2">
      <c r="A58" s="71"/>
      <c r="B58" s="69"/>
      <c r="C58" s="73"/>
      <c r="D58" s="41" t="s">
        <v>68</v>
      </c>
    </row>
    <row r="59" spans="1:4" s="16" customFormat="1" ht="12.75" x14ac:dyDescent="0.2">
      <c r="A59" s="71"/>
      <c r="B59" s="69"/>
      <c r="C59" s="73"/>
      <c r="D59" s="41" t="s">
        <v>69</v>
      </c>
    </row>
    <row r="60" spans="1:4" ht="15.75" x14ac:dyDescent="0.25">
      <c r="A60" s="19" t="s">
        <v>20</v>
      </c>
      <c r="B60" s="19" t="s">
        <v>11</v>
      </c>
      <c r="C60" s="20">
        <f>SUM(C45:C59)</f>
        <v>250685</v>
      </c>
      <c r="D60" s="21"/>
    </row>
    <row r="62" spans="1:4" ht="20.25" x14ac:dyDescent="0.3">
      <c r="A62" s="63" t="s">
        <v>21</v>
      </c>
      <c r="B62" s="63"/>
      <c r="C62" s="63"/>
      <c r="D62" s="63"/>
    </row>
    <row r="63" spans="1:4" ht="15" customHeight="1" x14ac:dyDescent="0.25">
      <c r="A63" s="49">
        <v>233</v>
      </c>
      <c r="B63" s="50" t="s">
        <v>89</v>
      </c>
      <c r="C63" s="51">
        <v>18599</v>
      </c>
      <c r="D63" s="41" t="s">
        <v>85</v>
      </c>
    </row>
    <row r="64" spans="1:4" ht="15.75" x14ac:dyDescent="0.25">
      <c r="A64" s="19" t="s">
        <v>20</v>
      </c>
      <c r="B64" s="19" t="s">
        <v>22</v>
      </c>
      <c r="C64" s="20">
        <f>C63</f>
        <v>18599</v>
      </c>
      <c r="D64" s="21"/>
    </row>
    <row r="66" spans="1:4" ht="20.25" x14ac:dyDescent="0.3">
      <c r="A66" s="63" t="s">
        <v>70</v>
      </c>
      <c r="B66" s="63"/>
      <c r="C66" s="63"/>
      <c r="D66" s="63"/>
    </row>
    <row r="67" spans="1:4" x14ac:dyDescent="0.25">
      <c r="A67" s="55">
        <v>450</v>
      </c>
      <c r="B67" s="56" t="s">
        <v>71</v>
      </c>
      <c r="C67" s="57">
        <v>21223</v>
      </c>
      <c r="D67" s="41" t="s">
        <v>90</v>
      </c>
    </row>
    <row r="68" spans="1:4" ht="15.75" x14ac:dyDescent="0.25">
      <c r="A68" s="19" t="s">
        <v>20</v>
      </c>
      <c r="B68" s="19" t="s">
        <v>22</v>
      </c>
      <c r="C68" s="20">
        <f>C67</f>
        <v>21223</v>
      </c>
      <c r="D68" s="21"/>
    </row>
    <row r="71" spans="1:4" ht="21" x14ac:dyDescent="0.35">
      <c r="A71" s="74" t="s">
        <v>23</v>
      </c>
      <c r="B71" s="74"/>
      <c r="C71" s="28">
        <f>C64+C60+C68</f>
        <v>290507</v>
      </c>
      <c r="D71" s="29"/>
    </row>
    <row r="76" spans="1:4" ht="20.25" x14ac:dyDescent="0.3">
      <c r="A76" s="67" t="s">
        <v>25</v>
      </c>
      <c r="B76" s="67"/>
    </row>
    <row r="78" spans="1:4" ht="20.25" customHeight="1" x14ac:dyDescent="0.25">
      <c r="A78" s="64" t="s">
        <v>58</v>
      </c>
      <c r="B78" s="64"/>
      <c r="C78" s="64"/>
      <c r="D78" s="64"/>
    </row>
    <row r="79" spans="1:4" ht="24" x14ac:dyDescent="0.25">
      <c r="A79" s="46" t="s">
        <v>12</v>
      </c>
      <c r="B79" s="47" t="s">
        <v>13</v>
      </c>
      <c r="C79" s="48" t="s">
        <v>14</v>
      </c>
      <c r="D79" s="47" t="s">
        <v>15</v>
      </c>
    </row>
    <row r="80" spans="1:4" x14ac:dyDescent="0.25">
      <c r="A80" s="7"/>
    </row>
    <row r="81" spans="1:4" ht="20.25" x14ac:dyDescent="0.3">
      <c r="A81" s="63" t="s">
        <v>26</v>
      </c>
      <c r="B81" s="63"/>
      <c r="C81" s="63"/>
      <c r="D81" s="63"/>
    </row>
    <row r="82" spans="1:4" ht="15.75" x14ac:dyDescent="0.25">
      <c r="A82" s="75" t="s">
        <v>31</v>
      </c>
      <c r="B82" s="76"/>
      <c r="C82" s="76"/>
      <c r="D82" s="77"/>
    </row>
    <row r="83" spans="1:4" x14ac:dyDescent="0.25">
      <c r="A83" s="30"/>
      <c r="B83" s="31" t="s">
        <v>72</v>
      </c>
      <c r="C83" s="32"/>
      <c r="D83" s="33"/>
    </row>
    <row r="84" spans="1:4" x14ac:dyDescent="0.25">
      <c r="A84" s="55">
        <v>630</v>
      </c>
      <c r="B84" s="24" t="s">
        <v>32</v>
      </c>
      <c r="C84" s="25">
        <v>1200</v>
      </c>
      <c r="D84" s="45" t="s">
        <v>102</v>
      </c>
    </row>
    <row r="85" spans="1:4" x14ac:dyDescent="0.25">
      <c r="A85" s="30"/>
      <c r="B85" s="31" t="s">
        <v>50</v>
      </c>
      <c r="C85" s="32"/>
      <c r="D85" s="33"/>
    </row>
    <row r="86" spans="1:4" x14ac:dyDescent="0.25">
      <c r="A86" s="42">
        <v>630</v>
      </c>
      <c r="B86" s="24" t="s">
        <v>32</v>
      </c>
      <c r="C86" s="25">
        <v>1500</v>
      </c>
      <c r="D86" s="45" t="s">
        <v>91</v>
      </c>
    </row>
    <row r="87" spans="1:4" x14ac:dyDescent="0.25">
      <c r="A87" s="30"/>
      <c r="B87" s="31" t="s">
        <v>51</v>
      </c>
      <c r="C87" s="32"/>
      <c r="D87" s="33"/>
    </row>
    <row r="88" spans="1:4" x14ac:dyDescent="0.25">
      <c r="A88" s="49">
        <v>610</v>
      </c>
      <c r="B88" s="50" t="s">
        <v>47</v>
      </c>
      <c r="C88" s="25">
        <v>12204</v>
      </c>
      <c r="D88" s="78" t="s">
        <v>92</v>
      </c>
    </row>
    <row r="89" spans="1:4" x14ac:dyDescent="0.25">
      <c r="A89" s="49">
        <v>620</v>
      </c>
      <c r="B89" s="24" t="s">
        <v>46</v>
      </c>
      <c r="C89" s="25">
        <v>4266</v>
      </c>
      <c r="D89" s="79"/>
    </row>
    <row r="90" spans="1:4" x14ac:dyDescent="0.25">
      <c r="A90" s="49">
        <v>630</v>
      </c>
      <c r="B90" s="50" t="s">
        <v>32</v>
      </c>
      <c r="C90" s="25">
        <v>1461</v>
      </c>
      <c r="D90" s="80"/>
    </row>
    <row r="91" spans="1:4" ht="15.75" x14ac:dyDescent="0.25">
      <c r="A91" s="75" t="s">
        <v>73</v>
      </c>
      <c r="B91" s="76"/>
      <c r="C91" s="76"/>
      <c r="D91" s="77"/>
    </row>
    <row r="92" spans="1:4" x14ac:dyDescent="0.25">
      <c r="A92" s="30"/>
      <c r="B92" s="31" t="s">
        <v>74</v>
      </c>
      <c r="C92" s="32"/>
      <c r="D92" s="33"/>
    </row>
    <row r="93" spans="1:4" x14ac:dyDescent="0.25">
      <c r="A93" s="55">
        <v>630</v>
      </c>
      <c r="B93" s="24" t="s">
        <v>32</v>
      </c>
      <c r="C93" s="25">
        <v>-17880</v>
      </c>
      <c r="D93" s="45" t="s">
        <v>93</v>
      </c>
    </row>
    <row r="94" spans="1:4" x14ac:dyDescent="0.25">
      <c r="A94" s="30"/>
      <c r="B94" s="31" t="s">
        <v>75</v>
      </c>
      <c r="C94" s="32"/>
      <c r="D94" s="33"/>
    </row>
    <row r="95" spans="1:4" ht="25.5" x14ac:dyDescent="0.25">
      <c r="A95" s="55">
        <v>630</v>
      </c>
      <c r="B95" s="24" t="s">
        <v>32</v>
      </c>
      <c r="C95" s="25">
        <v>14880</v>
      </c>
      <c r="D95" s="45" t="s">
        <v>94</v>
      </c>
    </row>
    <row r="96" spans="1:4" ht="15.75" x14ac:dyDescent="0.25">
      <c r="A96" s="75" t="s">
        <v>34</v>
      </c>
      <c r="B96" s="76"/>
      <c r="C96" s="76"/>
      <c r="D96" s="77"/>
    </row>
    <row r="97" spans="1:4" x14ac:dyDescent="0.25">
      <c r="A97" s="37"/>
      <c r="B97" s="31" t="s">
        <v>35</v>
      </c>
      <c r="C97" s="35"/>
      <c r="D97" s="36"/>
    </row>
    <row r="98" spans="1:4" ht="25.5" x14ac:dyDescent="0.25">
      <c r="A98" s="54">
        <v>630</v>
      </c>
      <c r="B98" s="53" t="s">
        <v>32</v>
      </c>
      <c r="C98" s="52">
        <v>8687</v>
      </c>
      <c r="D98" s="58" t="s">
        <v>95</v>
      </c>
    </row>
    <row r="99" spans="1:4" ht="15.75" x14ac:dyDescent="0.25">
      <c r="A99" s="75" t="s">
        <v>36</v>
      </c>
      <c r="B99" s="76"/>
      <c r="C99" s="76"/>
      <c r="D99" s="77"/>
    </row>
    <row r="100" spans="1:4" x14ac:dyDescent="0.25">
      <c r="A100" s="34"/>
      <c r="B100" s="38" t="s">
        <v>53</v>
      </c>
      <c r="C100" s="35"/>
      <c r="D100" s="36"/>
    </row>
    <row r="101" spans="1:4" x14ac:dyDescent="0.25">
      <c r="A101" s="49">
        <v>600</v>
      </c>
      <c r="B101" s="24" t="s">
        <v>37</v>
      </c>
      <c r="C101" s="25">
        <v>17820</v>
      </c>
      <c r="D101" s="58" t="s">
        <v>96</v>
      </c>
    </row>
    <row r="102" spans="1:4" x14ac:dyDescent="0.25">
      <c r="A102" s="34"/>
      <c r="B102" s="38" t="s">
        <v>38</v>
      </c>
      <c r="C102" s="35"/>
      <c r="D102" s="36"/>
    </row>
    <row r="103" spans="1:4" x14ac:dyDescent="0.25">
      <c r="A103" s="17">
        <v>600</v>
      </c>
      <c r="B103" s="24" t="s">
        <v>37</v>
      </c>
      <c r="C103" s="25">
        <v>72786</v>
      </c>
      <c r="D103" s="58" t="s">
        <v>80</v>
      </c>
    </row>
    <row r="104" spans="1:4" x14ac:dyDescent="0.25">
      <c r="A104" s="34"/>
      <c r="B104" s="38" t="s">
        <v>52</v>
      </c>
      <c r="C104" s="35"/>
      <c r="D104" s="59"/>
    </row>
    <row r="105" spans="1:4" x14ac:dyDescent="0.25">
      <c r="A105" s="17">
        <v>600</v>
      </c>
      <c r="B105" s="24" t="s">
        <v>37</v>
      </c>
      <c r="C105" s="25">
        <v>96197</v>
      </c>
      <c r="D105" s="58" t="s">
        <v>80</v>
      </c>
    </row>
    <row r="106" spans="1:4" x14ac:dyDescent="0.25">
      <c r="A106" s="34"/>
      <c r="B106" s="38" t="s">
        <v>76</v>
      </c>
      <c r="C106" s="35"/>
      <c r="D106" s="36"/>
    </row>
    <row r="107" spans="1:4" ht="25.5" x14ac:dyDescent="0.25">
      <c r="A107" s="55">
        <v>630</v>
      </c>
      <c r="B107" s="56" t="s">
        <v>32</v>
      </c>
      <c r="C107" s="25">
        <v>1677</v>
      </c>
      <c r="D107" s="58" t="s">
        <v>77</v>
      </c>
    </row>
    <row r="108" spans="1:4" x14ac:dyDescent="0.25">
      <c r="A108" s="34"/>
      <c r="B108" s="38" t="s">
        <v>78</v>
      </c>
      <c r="C108" s="35"/>
      <c r="D108" s="59"/>
    </row>
    <row r="109" spans="1:4" x14ac:dyDescent="0.25">
      <c r="A109" s="55">
        <v>640</v>
      </c>
      <c r="B109" s="24" t="s">
        <v>37</v>
      </c>
      <c r="C109" s="25">
        <v>1600</v>
      </c>
      <c r="D109" s="58" t="s">
        <v>79</v>
      </c>
    </row>
    <row r="110" spans="1:4" x14ac:dyDescent="0.25">
      <c r="A110" s="34"/>
      <c r="B110" s="38" t="s">
        <v>55</v>
      </c>
      <c r="C110" s="35"/>
      <c r="D110" s="39"/>
    </row>
    <row r="111" spans="1:4" x14ac:dyDescent="0.25">
      <c r="A111" s="49">
        <v>640</v>
      </c>
      <c r="B111" s="24" t="s">
        <v>37</v>
      </c>
      <c r="C111" s="25">
        <v>6900</v>
      </c>
      <c r="D111" s="58" t="s">
        <v>79</v>
      </c>
    </row>
    <row r="112" spans="1:4" x14ac:dyDescent="0.25">
      <c r="A112" s="34"/>
      <c r="B112" s="38" t="s">
        <v>54</v>
      </c>
      <c r="C112" s="35"/>
      <c r="D112" s="36"/>
    </row>
    <row r="113" spans="1:4" x14ac:dyDescent="0.25">
      <c r="A113" s="49">
        <v>600</v>
      </c>
      <c r="B113" s="24" t="s">
        <v>37</v>
      </c>
      <c r="C113" s="25">
        <v>3256</v>
      </c>
      <c r="D113" s="58" t="s">
        <v>97</v>
      </c>
    </row>
    <row r="114" spans="1:4" ht="15.75" x14ac:dyDescent="0.25">
      <c r="A114" s="75" t="s">
        <v>48</v>
      </c>
      <c r="B114" s="76"/>
      <c r="C114" s="76"/>
      <c r="D114" s="77"/>
    </row>
    <row r="115" spans="1:4" x14ac:dyDescent="0.25">
      <c r="A115" s="37"/>
      <c r="B115" s="31" t="s">
        <v>49</v>
      </c>
      <c r="C115" s="35"/>
      <c r="D115" s="36"/>
    </row>
    <row r="116" spans="1:4" ht="25.5" x14ac:dyDescent="0.25">
      <c r="A116" s="49">
        <v>630</v>
      </c>
      <c r="B116" s="50" t="s">
        <v>32</v>
      </c>
      <c r="C116" s="51">
        <v>-1200</v>
      </c>
      <c r="D116" s="22" t="s">
        <v>101</v>
      </c>
    </row>
    <row r="117" spans="1:4" ht="15.75" x14ac:dyDescent="0.25">
      <c r="A117" s="75" t="s">
        <v>39</v>
      </c>
      <c r="B117" s="76"/>
      <c r="C117" s="76"/>
      <c r="D117" s="77"/>
    </row>
    <row r="118" spans="1:4" x14ac:dyDescent="0.25">
      <c r="A118" s="37"/>
      <c r="B118" s="31" t="s">
        <v>40</v>
      </c>
      <c r="C118" s="35"/>
      <c r="D118" s="36"/>
    </row>
    <row r="119" spans="1:4" x14ac:dyDescent="0.25">
      <c r="A119" s="42">
        <v>630</v>
      </c>
      <c r="B119" s="43" t="s">
        <v>32</v>
      </c>
      <c r="C119" s="44">
        <v>-3321</v>
      </c>
      <c r="D119" s="22" t="s">
        <v>81</v>
      </c>
    </row>
    <row r="120" spans="1:4" ht="15.75" x14ac:dyDescent="0.25">
      <c r="A120" s="75" t="s">
        <v>41</v>
      </c>
      <c r="B120" s="76"/>
      <c r="C120" s="76"/>
      <c r="D120" s="77"/>
    </row>
    <row r="121" spans="1:4" x14ac:dyDescent="0.25">
      <c r="A121" s="37"/>
      <c r="B121" s="31" t="s">
        <v>42</v>
      </c>
      <c r="C121" s="35"/>
      <c r="D121" s="36"/>
    </row>
    <row r="122" spans="1:4" ht="26.25" x14ac:dyDescent="0.25">
      <c r="A122" s="17">
        <v>640</v>
      </c>
      <c r="B122" s="24" t="s">
        <v>33</v>
      </c>
      <c r="C122" s="25">
        <v>44555</v>
      </c>
      <c r="D122" s="60" t="s">
        <v>98</v>
      </c>
    </row>
    <row r="123" spans="1:4" ht="15.75" x14ac:dyDescent="0.25">
      <c r="A123" s="19" t="s">
        <v>20</v>
      </c>
      <c r="B123" s="19" t="s">
        <v>27</v>
      </c>
      <c r="C123" s="20">
        <f>SUM(C82:C122)</f>
        <v>266588</v>
      </c>
      <c r="D123" s="21"/>
    </row>
    <row r="125" spans="1:4" ht="20.25" x14ac:dyDescent="0.3">
      <c r="A125" s="63" t="s">
        <v>28</v>
      </c>
      <c r="B125" s="63"/>
      <c r="C125" s="63"/>
      <c r="D125" s="63"/>
    </row>
    <row r="126" spans="1:4" ht="15.75" x14ac:dyDescent="0.25">
      <c r="A126" s="75" t="s">
        <v>36</v>
      </c>
      <c r="B126" s="76"/>
      <c r="C126" s="76"/>
      <c r="D126" s="77"/>
    </row>
    <row r="127" spans="1:4" x14ac:dyDescent="0.25">
      <c r="A127" s="34"/>
      <c r="B127" s="38" t="s">
        <v>82</v>
      </c>
      <c r="C127" s="35"/>
      <c r="D127" s="39"/>
    </row>
    <row r="128" spans="1:4" ht="26.25" x14ac:dyDescent="0.25">
      <c r="A128" s="42">
        <v>710</v>
      </c>
      <c r="B128" s="43" t="s">
        <v>43</v>
      </c>
      <c r="C128" s="44">
        <v>16055</v>
      </c>
      <c r="D128" s="60" t="s">
        <v>99</v>
      </c>
    </row>
    <row r="129" spans="1:4" ht="15.75" x14ac:dyDescent="0.25">
      <c r="A129" s="75" t="s">
        <v>83</v>
      </c>
      <c r="B129" s="76"/>
      <c r="C129" s="76"/>
      <c r="D129" s="77"/>
    </row>
    <row r="130" spans="1:4" x14ac:dyDescent="0.25">
      <c r="A130" s="37"/>
      <c r="B130" s="40" t="s">
        <v>84</v>
      </c>
      <c r="C130" s="35"/>
      <c r="D130" s="36"/>
    </row>
    <row r="131" spans="1:4" x14ac:dyDescent="0.25">
      <c r="A131" s="17">
        <v>710</v>
      </c>
      <c r="B131" s="24" t="s">
        <v>43</v>
      </c>
      <c r="C131" s="25">
        <v>7864</v>
      </c>
      <c r="D131" s="23" t="s">
        <v>100</v>
      </c>
    </row>
    <row r="132" spans="1:4" ht="15.75" x14ac:dyDescent="0.25">
      <c r="A132" s="19" t="s">
        <v>20</v>
      </c>
      <c r="B132" s="19" t="s">
        <v>29</v>
      </c>
      <c r="C132" s="20">
        <f>+C131+C128</f>
        <v>23919</v>
      </c>
      <c r="D132" s="21"/>
    </row>
    <row r="135" spans="1:4" ht="20.25" x14ac:dyDescent="0.3">
      <c r="A135" s="74" t="s">
        <v>30</v>
      </c>
      <c r="B135" s="74"/>
      <c r="C135" s="26">
        <f>C132+C123</f>
        <v>290507</v>
      </c>
      <c r="D135" s="27"/>
    </row>
    <row r="137" spans="1:4" ht="15.75" x14ac:dyDescent="0.25">
      <c r="A137" s="1" t="s">
        <v>88</v>
      </c>
    </row>
  </sheetData>
  <mergeCells count="31">
    <mergeCell ref="A66:D66"/>
    <mergeCell ref="A91:D91"/>
    <mergeCell ref="D88:D90"/>
    <mergeCell ref="A125:D125"/>
    <mergeCell ref="A120:D120"/>
    <mergeCell ref="A117:D117"/>
    <mergeCell ref="A71:B71"/>
    <mergeCell ref="A135:B135"/>
    <mergeCell ref="A126:D126"/>
    <mergeCell ref="A129:D129"/>
    <mergeCell ref="A76:B76"/>
    <mergeCell ref="A78:D78"/>
    <mergeCell ref="A81:D81"/>
    <mergeCell ref="A114:D114"/>
    <mergeCell ref="A82:D82"/>
    <mergeCell ref="A99:D99"/>
    <mergeCell ref="A96:D96"/>
    <mergeCell ref="A62:D62"/>
    <mergeCell ref="B45:B47"/>
    <mergeCell ref="A45:A47"/>
    <mergeCell ref="C45:C47"/>
    <mergeCell ref="C49:C59"/>
    <mergeCell ref="B49:B59"/>
    <mergeCell ref="A49:A59"/>
    <mergeCell ref="A1:D1"/>
    <mergeCell ref="A2:D2"/>
    <mergeCell ref="A44:D44"/>
    <mergeCell ref="A42:D42"/>
    <mergeCell ref="A29:D33"/>
    <mergeCell ref="A10:D11"/>
    <mergeCell ref="A40:B40"/>
  </mergeCells>
  <printOptions horizont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DUCHNITZKÁ Katarína</dc:creator>
  <cp:lastModifiedBy>BIEĽAK Štefan</cp:lastModifiedBy>
  <cp:lastPrinted>2017-02-27T11:54:58Z</cp:lastPrinted>
  <dcterms:created xsi:type="dcterms:W3CDTF">2016-07-12T12:14:49Z</dcterms:created>
  <dcterms:modified xsi:type="dcterms:W3CDTF">2017-03-05T20:35:34Z</dcterms:modified>
</cp:coreProperties>
</file>